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F COLOTLAN\"/>
    </mc:Choice>
  </mc:AlternateContent>
  <bookViews>
    <workbookView xWindow="0" yWindow="0" windowWidth="24000" windowHeight="9735" tabRatio="861"/>
  </bookViews>
  <sheets>
    <sheet name="OCT 1ER QUINCENA" sheetId="6" r:id="rId1"/>
    <sheet name="OCT 2DA QUINCENA" sheetId="14" r:id="rId2"/>
    <sheet name="NOV 1ER QUINCENA" sheetId="15" r:id="rId3"/>
    <sheet name="NOV 2DA QUINCENA" sheetId="16" r:id="rId4"/>
    <sheet name="DIC 1ER QUINCENA" sheetId="8" r:id="rId5"/>
    <sheet name="DIC 2DA QUINCENA" sheetId="17" r:id="rId6"/>
    <sheet name="ENE 1ER QUINCENA" sheetId="9" r:id="rId7"/>
    <sheet name="ENE 2DA QUINCENA" sheetId="18" r:id="rId8"/>
    <sheet name="FEB 1ER QUINCENA" sheetId="10" r:id="rId9"/>
    <sheet name="FEB 2DA QUINCENA 2016" sheetId="11" r:id="rId10"/>
    <sheet name="MAR 1ER QUINCENA" sheetId="12" r:id="rId11"/>
    <sheet name="MAR 2DA QUINCENA" sheetId="19" r:id="rId12"/>
    <sheet name="ABRIL 1ER QUINCENA" sheetId="13" r:id="rId13"/>
    <sheet name="ABRIL 2DA QUINCENA" sheetId="20" r:id="rId14"/>
    <sheet name="MAYO 1ER QUINCENA" sheetId="21" r:id="rId15"/>
    <sheet name="MAYO 2DA QUINCENA" sheetId="22" r:id="rId16"/>
  </sheets>
  <definedNames>
    <definedName name="_xlnm.Print_Area" localSheetId="12">'ABRIL 1ER QUINCENA'!$A$1:$F$29</definedName>
    <definedName name="_xlnm.Print_Area" localSheetId="13">'ABRIL 2DA QUINCENA'!$A$1:$F$29</definedName>
    <definedName name="_xlnm.Print_Area" localSheetId="4">'DIC 1ER QUINCENA'!$A$1:$F$26</definedName>
    <definedName name="_xlnm.Print_Area" localSheetId="5">'DIC 2DA QUINCENA'!$A$1:$F$26</definedName>
    <definedName name="_xlnm.Print_Area" localSheetId="6">'ENE 1ER QUINCENA'!$A$1:$F$26</definedName>
    <definedName name="_xlnm.Print_Area" localSheetId="7">'ENE 2DA QUINCENA'!$A$1:$F$26</definedName>
    <definedName name="_xlnm.Print_Area" localSheetId="8">'FEB 1ER QUINCENA'!$A$1:$F$26</definedName>
    <definedName name="_xlnm.Print_Area" localSheetId="9">'FEB 2DA QUINCENA 2016'!$A$1:$F$28</definedName>
    <definedName name="_xlnm.Print_Area" localSheetId="10">'MAR 1ER QUINCENA'!$A$1:$F$29</definedName>
    <definedName name="_xlnm.Print_Area" localSheetId="11">'MAR 2DA QUINCENA'!$A$1:$F$29</definedName>
    <definedName name="_xlnm.Print_Area" localSheetId="14">'MAYO 1ER QUINCENA'!$A$1:$F$29</definedName>
    <definedName name="_xlnm.Print_Area" localSheetId="15">'MAYO 2DA QUINCENA'!$A$1:$F$29</definedName>
    <definedName name="_xlnm.Print_Area" localSheetId="2">'NOV 1ER QUINCENA'!$A$1:$F$25</definedName>
    <definedName name="_xlnm.Print_Area" localSheetId="3">'NOV 2DA QUINCENA'!$A$1:$F$25</definedName>
    <definedName name="_xlnm.Print_Area" localSheetId="0">'OCT 1ER QUINCENA'!$A$1:$F$25</definedName>
    <definedName name="_xlnm.Print_Area" localSheetId="1">'OCT 2DA QUINCENA'!$A$1:$F$25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2" l="1"/>
  <c r="F27" i="21"/>
  <c r="F27" i="20"/>
  <c r="F27" i="13"/>
  <c r="F27" i="19"/>
  <c r="F27" i="12"/>
  <c r="F26" i="11"/>
  <c r="F24" i="18"/>
  <c r="F24" i="9"/>
  <c r="F24" i="17"/>
  <c r="F24" i="8"/>
  <c r="F23" i="16"/>
  <c r="D23" i="16"/>
  <c r="F23" i="15"/>
  <c r="F23" i="14"/>
  <c r="D23" i="14"/>
  <c r="F23" i="6"/>
  <c r="E27" i="22" l="1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E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27" i="22" l="1"/>
  <c r="D27" i="21"/>
  <c r="E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E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E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E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E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E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E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27" i="20" l="1"/>
  <c r="D27" i="19"/>
  <c r="D24" i="18"/>
  <c r="D24" i="17"/>
  <c r="D23" i="15"/>
  <c r="D9" i="12"/>
  <c r="D8" i="12"/>
  <c r="D10" i="12"/>
  <c r="D17" i="12"/>
  <c r="D16" i="12"/>
  <c r="D18" i="12"/>
  <c r="D23" i="12"/>
  <c r="D22" i="12"/>
  <c r="D21" i="12"/>
  <c r="E27" i="13" l="1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27" i="13" s="1"/>
  <c r="E27" i="12"/>
  <c r="D26" i="12"/>
  <c r="D25" i="12"/>
  <c r="D24" i="12"/>
  <c r="D20" i="12"/>
  <c r="D19" i="12"/>
  <c r="D15" i="12"/>
  <c r="D14" i="12"/>
  <c r="D13" i="12"/>
  <c r="D12" i="12"/>
  <c r="D27" i="12" s="1"/>
  <c r="D11" i="12"/>
  <c r="D21" i="11" l="1"/>
  <c r="D20" i="11"/>
  <c r="D14" i="11"/>
  <c r="D9" i="11"/>
  <c r="D8" i="11"/>
  <c r="E26" i="11"/>
  <c r="D25" i="11"/>
  <c r="D24" i="11"/>
  <c r="D23" i="11"/>
  <c r="D22" i="11"/>
  <c r="D19" i="11"/>
  <c r="D18" i="11"/>
  <c r="D17" i="11"/>
  <c r="D16" i="11"/>
  <c r="D15" i="11"/>
  <c r="D13" i="11"/>
  <c r="D12" i="11"/>
  <c r="D11" i="11"/>
  <c r="D10" i="11"/>
  <c r="D26" i="11" l="1"/>
  <c r="F20" i="10"/>
  <c r="D16" i="10"/>
  <c r="F17" i="10"/>
  <c r="D18" i="10"/>
  <c r="E24" i="10"/>
  <c r="D23" i="10"/>
  <c r="D22" i="10"/>
  <c r="D21" i="10"/>
  <c r="D19" i="10"/>
  <c r="D15" i="10"/>
  <c r="D14" i="10"/>
  <c r="D13" i="10"/>
  <c r="D12" i="10"/>
  <c r="D11" i="10"/>
  <c r="D10" i="10"/>
  <c r="D9" i="10"/>
  <c r="D8" i="10"/>
  <c r="D24" i="10" s="1"/>
  <c r="D8" i="9"/>
  <c r="F24" i="10" l="1"/>
  <c r="D16" i="9"/>
  <c r="D21" i="8" l="1"/>
  <c r="D20" i="8"/>
  <c r="D17" i="8"/>
  <c r="D16" i="8"/>
  <c r="D10" i="8"/>
  <c r="D9" i="8"/>
  <c r="D8" i="8"/>
  <c r="E23" i="6" l="1"/>
  <c r="D19" i="6"/>
  <c r="D18" i="6"/>
  <c r="D17" i="6"/>
  <c r="D16" i="6"/>
  <c r="E24" i="9" l="1"/>
  <c r="D23" i="9"/>
  <c r="D22" i="9"/>
  <c r="D21" i="9"/>
  <c r="D20" i="9"/>
  <c r="D19" i="9"/>
  <c r="D18" i="9"/>
  <c r="D17" i="9"/>
  <c r="D15" i="9"/>
  <c r="D14" i="9"/>
  <c r="D13" i="9"/>
  <c r="D12" i="9"/>
  <c r="D11" i="9"/>
  <c r="D10" i="9"/>
  <c r="D9" i="9"/>
  <c r="E24" i="8"/>
  <c r="D23" i="8"/>
  <c r="D22" i="8"/>
  <c r="D19" i="8"/>
  <c r="D18" i="8"/>
  <c r="D15" i="8"/>
  <c r="D14" i="8"/>
  <c r="D13" i="8"/>
  <c r="D12" i="8"/>
  <c r="D11" i="8"/>
  <c r="D24" i="9" l="1"/>
  <c r="D24" i="8"/>
  <c r="D9" i="6"/>
  <c r="D8" i="6"/>
  <c r="D22" i="6" l="1"/>
  <c r="D21" i="6"/>
  <c r="D20" i="6"/>
  <c r="D10" i="6"/>
  <c r="D15" i="6" l="1"/>
  <c r="D14" i="6"/>
  <c r="D13" i="6"/>
  <c r="D12" i="6"/>
  <c r="D11" i="6"/>
  <c r="D23" i="6" s="1"/>
</calcChain>
</file>

<file path=xl/sharedStrings.xml><?xml version="1.0" encoding="utf-8"?>
<sst xmlns="http://schemas.openxmlformats.org/spreadsheetml/2006/main" count="720" uniqueCount="62">
  <si>
    <t>CARGO</t>
  </si>
  <si>
    <t>ARACELI RODRIGUEZ TORRES</t>
  </si>
  <si>
    <t>ESMERALDA HERNANDEZ RAMOS</t>
  </si>
  <si>
    <t>VIDAL ALEJANDRO MEDINA VAZQUEZ</t>
  </si>
  <si>
    <t>RAMIRO NAVA MEDRANO</t>
  </si>
  <si>
    <t>JOSE SALVADOR ROSALES PEREZ</t>
  </si>
  <si>
    <t>ANA LAURA ESPINOZA HUIZAR</t>
  </si>
  <si>
    <t>KAREN SARAI GUTIERREZ MAYA</t>
  </si>
  <si>
    <t>ASUNCION DEL CARMEN VALENZUELA PINEDO</t>
  </si>
  <si>
    <t>EDITH ROSALES HARO</t>
  </si>
  <si>
    <t>JOSE FABIAN GARCIA MEDINA</t>
  </si>
  <si>
    <t>GILBERTO LARA GRANO</t>
  </si>
  <si>
    <t>SENIA LETICIA ESPINOZA DELGADO</t>
  </si>
  <si>
    <t>SUELDO</t>
  </si>
  <si>
    <t>NOMBRE</t>
  </si>
  <si>
    <t>PRESTAMOS</t>
  </si>
  <si>
    <t>NETO</t>
  </si>
  <si>
    <t>COMUNICACIÓN SOCIAL</t>
  </si>
  <si>
    <t>AUXILIAR FISIOTERAPEUTA</t>
  </si>
  <si>
    <t>TRABAJADORA SOCIAL</t>
  </si>
  <si>
    <t>FISIOTERAPEUTA</t>
  </si>
  <si>
    <t>NANCY IVETTE SALDAÑA HERNANDEZ</t>
  </si>
  <si>
    <t>ASESOR JURIDICO</t>
  </si>
  <si>
    <t>COORDINADOR AUVI</t>
  </si>
  <si>
    <t>CHOFER</t>
  </si>
  <si>
    <t>JESUS FERNANDO HERRERA CASTRO</t>
  </si>
  <si>
    <t>AUXILIAR ADMINISTRATIVO</t>
  </si>
  <si>
    <t>GLORIA ESTHER SANCHEZ GONZALEZ</t>
  </si>
  <si>
    <t>ENCARGADO UNIDAD URR</t>
  </si>
  <si>
    <t>INTENDENCIA URR</t>
  </si>
  <si>
    <t>ERIKA PATRICIA SANCHEZ VAZQUEZ</t>
  </si>
  <si>
    <t>ENCARGADO EN TURNO ALBERGUE</t>
  </si>
  <si>
    <t>INTENDENCIA</t>
  </si>
  <si>
    <t>COCINERA</t>
  </si>
  <si>
    <t>VERONIKA HERNANDEZ RODRIGUEZ</t>
  </si>
  <si>
    <t>SISTEMA PARA EL DESARROLLO INTEGRAL DE LA FAMILIA</t>
  </si>
  <si>
    <t>DEL MUNICIPIO DE COLOTLAN, JALISCO</t>
  </si>
  <si>
    <t>DIARIO</t>
  </si>
  <si>
    <t>DIRECTORA</t>
  </si>
  <si>
    <t>TOTAL</t>
  </si>
  <si>
    <t>CONTADOR</t>
  </si>
  <si>
    <t>PAGO DE NOMINA DEL  16 AL 30 DE NOVIEMBRE DE 2015</t>
  </si>
  <si>
    <t>PAGO DE NOMINA DEL  16 AL 31 DE DICIEMBRE  2015</t>
  </si>
  <si>
    <t>J SANTOS AVILA RIVERA</t>
  </si>
  <si>
    <t>ENCARGADO DE FINANZAS</t>
  </si>
  <si>
    <t>JOSE ANGEL PEREZ HUIZAR</t>
  </si>
  <si>
    <t>AUXILIAR ALMACEN</t>
  </si>
  <si>
    <t>MARIA FELIX PINEDO ESCOBEDO</t>
  </si>
  <si>
    <t>PAGO DE NOMINA DEL  16 AL 29 DE FEBRERO  2016</t>
  </si>
  <si>
    <t>PAGO DE NOMINA DEL  16 AL 31 DE MARZO  2016</t>
  </si>
  <si>
    <t>PAGO DE NOMINA DEL  01 AL 15 DE ABRIL  2016</t>
  </si>
  <si>
    <t>PAGO DE NOMINA DEL  01 AL 15 DE OCTUBRE  2015</t>
  </si>
  <si>
    <t>PAGO DE NOMINA DEL  16 AL 31 DE OCTUBRE  2015</t>
  </si>
  <si>
    <t>PAGO DE NOMINA DEL  01 AL 15 DE NOVIEMBRE  2015</t>
  </si>
  <si>
    <t>PAGO DE NOMINA DEL  01 AL 15 DE DICIEMBRE  2015</t>
  </si>
  <si>
    <t>PAGO DE NOMINA DEL  01 AL 15 DE ENERO  2016</t>
  </si>
  <si>
    <t>PAGO DE NOMINA DEL  16 AL 31 DE ENERO  2016</t>
  </si>
  <si>
    <t>PAGO DE NOMINA DEL  01 AL 15 DE FEBRERO  2016</t>
  </si>
  <si>
    <t>PAGO DE NOMINA DEL  01 AL 15 DE MARZO  2016</t>
  </si>
  <si>
    <t>PAGO DE NOMINA DEL  16  AL  30 DE ABRIL  2016</t>
  </si>
  <si>
    <t>PAGO DE NOMINA DEL  01 AL 15 DE MAYO  2016</t>
  </si>
  <si>
    <t>PAGO DE NOMINA DEL  16 AL 31 DE MAYO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</si>
</sst>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distributed"/>
    </xf>
    <xf numFmtId="164" fontId="5" fillId="0" borderId="1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distributed" vertical="center"/>
    </xf>
    <xf numFmtId="164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/>
    <xf numFmtId="44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164" fontId="5" fillId="0" borderId="9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justify" justifyLastLine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distributed" vertical="justify" justifyLastLine="1"/>
    </xf>
    <xf numFmtId="0" fontId="1" fillId="0" borderId="12" xfId="0" applyFont="1" applyFill="1" applyBorder="1" applyAlignment="1">
      <alignment horizontal="distributed" vertical="justify" justifyLastLine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8" zoomScale="90" zoomScaleNormal="90" zoomScaleSheetLayoutView="80" workbookViewId="0">
      <selection activeCell="D25" sqref="D2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51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9" t="s">
        <v>13</v>
      </c>
      <c r="E6" s="43" t="s">
        <v>15</v>
      </c>
      <c r="F6" s="9" t="s">
        <v>13</v>
      </c>
    </row>
    <row r="7" spans="1:10" ht="19.899999999999999" customHeight="1" x14ac:dyDescent="0.2">
      <c r="A7" s="38"/>
      <c r="B7" s="41"/>
      <c r="C7" s="42"/>
      <c r="D7" s="2" t="s">
        <v>37</v>
      </c>
      <c r="E7" s="44"/>
      <c r="F7" s="2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474.90666666666669</v>
      </c>
      <c r="E8" s="19">
        <v>0</v>
      </c>
      <c r="F8" s="18">
        <v>7123.6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35" customHeight="1" x14ac:dyDescent="0.2">
      <c r="A17" s="15" t="s">
        <v>8</v>
      </c>
      <c r="B17" s="45" t="s">
        <v>26</v>
      </c>
      <c r="C17" s="45"/>
      <c r="D17" s="19">
        <f>F17/15</f>
        <v>171.23999999999998</v>
      </c>
      <c r="E17" s="19">
        <v>0</v>
      </c>
      <c r="F17" s="19">
        <v>2568.6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11</v>
      </c>
      <c r="B20" s="30" t="s">
        <v>31</v>
      </c>
      <c r="C20" s="30"/>
      <c r="D20" s="20">
        <f t="shared" ref="D20:D22" si="1">F20/15</f>
        <v>149.29333333333335</v>
      </c>
      <c r="E20" s="20">
        <v>0</v>
      </c>
      <c r="F20" s="19">
        <v>2239.4</v>
      </c>
    </row>
    <row r="21" spans="1:6" ht="40.15" customHeight="1" x14ac:dyDescent="0.2">
      <c r="A21" s="3" t="s">
        <v>12</v>
      </c>
      <c r="B21" s="45" t="s">
        <v>33</v>
      </c>
      <c r="C21" s="45"/>
      <c r="D21" s="20">
        <f t="shared" si="1"/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34</v>
      </c>
      <c r="B22" s="30" t="s">
        <v>31</v>
      </c>
      <c r="C22" s="30"/>
      <c r="D22" s="20">
        <f t="shared" si="1"/>
        <v>149.29333333333335</v>
      </c>
      <c r="E22" s="20">
        <v>0</v>
      </c>
      <c r="F22" s="19">
        <v>2239.4</v>
      </c>
    </row>
    <row r="23" spans="1:6" ht="40.15" customHeight="1" x14ac:dyDescent="0.2">
      <c r="B23" s="29" t="s">
        <v>39</v>
      </c>
      <c r="C23" s="29"/>
      <c r="D23" s="16">
        <f>SUM(D8:D22)</f>
        <v>3425.0666666666662</v>
      </c>
      <c r="E23" s="16">
        <f>SUM(E20:E22)</f>
        <v>0</v>
      </c>
      <c r="F23" s="16">
        <f>SUM(F8:F22)</f>
        <v>51375.999999999993</v>
      </c>
    </row>
    <row r="24" spans="1:6" ht="40.35" customHeight="1" x14ac:dyDescent="0.2">
      <c r="B24" s="17"/>
      <c r="C24" s="17"/>
      <c r="D24" s="17"/>
      <c r="E24" s="17"/>
      <c r="F24" s="17"/>
    </row>
    <row r="25" spans="1:6" ht="40.35" customHeight="1" x14ac:dyDescent="0.2">
      <c r="B25" s="17"/>
      <c r="C25" s="17"/>
      <c r="D25" s="17"/>
      <c r="E25" s="17"/>
      <c r="F25" s="17"/>
    </row>
    <row r="26" spans="1:6" ht="40.15" customHeight="1" x14ac:dyDescent="0.2"/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</sheetData>
  <mergeCells count="22">
    <mergeCell ref="A1:F1"/>
    <mergeCell ref="A2:F2"/>
    <mergeCell ref="A4:F4"/>
    <mergeCell ref="A6:A7"/>
    <mergeCell ref="B6:C7"/>
    <mergeCell ref="E6:E7"/>
    <mergeCell ref="B8:C8"/>
    <mergeCell ref="B9:C9"/>
    <mergeCell ref="B15:C15"/>
    <mergeCell ref="B10:C10"/>
    <mergeCell ref="B11:C11"/>
    <mergeCell ref="B12:C12"/>
    <mergeCell ref="B13:C13"/>
    <mergeCell ref="B14:C14"/>
    <mergeCell ref="B17:C17"/>
    <mergeCell ref="B18:C18"/>
    <mergeCell ref="B19:C19"/>
    <mergeCell ref="B16:C16"/>
    <mergeCell ref="B22:C22"/>
    <mergeCell ref="B20:C20"/>
    <mergeCell ref="B21:C21"/>
    <mergeCell ref="B23:C23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48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2" t="s">
        <v>13</v>
      </c>
      <c r="E6" s="43" t="s">
        <v>15</v>
      </c>
      <c r="F6" s="22" t="s">
        <v>13</v>
      </c>
    </row>
    <row r="7" spans="1:10" ht="19.899999999999999" customHeight="1" x14ac:dyDescent="0.2">
      <c r="A7" s="38"/>
      <c r="B7" s="41"/>
      <c r="C7" s="42"/>
      <c r="D7" s="23" t="s">
        <v>37</v>
      </c>
      <c r="E7" s="44"/>
      <c r="F7" s="23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6" t="s">
        <v>38</v>
      </c>
      <c r="C8" s="47"/>
      <c r="D8" s="13">
        <f>F8/15</f>
        <v>525</v>
      </c>
      <c r="E8" s="13">
        <v>0</v>
      </c>
      <c r="F8" s="13">
        <v>7875</v>
      </c>
    </row>
    <row r="9" spans="1:10" ht="40.15" customHeight="1" x14ac:dyDescent="0.2">
      <c r="A9" s="4" t="s">
        <v>6</v>
      </c>
      <c r="B9" s="46" t="s">
        <v>17</v>
      </c>
      <c r="C9" s="47"/>
      <c r="D9" s="13">
        <f>F9/15</f>
        <v>255.64</v>
      </c>
      <c r="E9" s="13">
        <v>0</v>
      </c>
      <c r="F9" s="13">
        <v>3834.6</v>
      </c>
    </row>
    <row r="10" spans="1:10" ht="40.15" customHeight="1" x14ac:dyDescent="0.2">
      <c r="A10" s="4" t="s">
        <v>9</v>
      </c>
      <c r="B10" s="46" t="s">
        <v>18</v>
      </c>
      <c r="C10" s="47"/>
      <c r="D10" s="13">
        <f t="shared" ref="D10:D13" si="0">F10/15</f>
        <v>255.64</v>
      </c>
      <c r="E10" s="13">
        <v>0</v>
      </c>
      <c r="F10" s="25">
        <v>3834.6</v>
      </c>
    </row>
    <row r="11" spans="1:10" ht="40.15" customHeight="1" x14ac:dyDescent="0.2">
      <c r="A11" s="14" t="s">
        <v>2</v>
      </c>
      <c r="B11" s="46" t="s">
        <v>19</v>
      </c>
      <c r="C11" s="47"/>
      <c r="D11" s="13">
        <f t="shared" si="0"/>
        <v>255.64</v>
      </c>
      <c r="E11" s="13">
        <v>0</v>
      </c>
      <c r="F11" s="25">
        <v>3834.6</v>
      </c>
    </row>
    <row r="12" spans="1:10" ht="40.15" customHeight="1" x14ac:dyDescent="0.2">
      <c r="A12" s="3" t="s">
        <v>21</v>
      </c>
      <c r="B12" s="46" t="s">
        <v>20</v>
      </c>
      <c r="C12" s="47"/>
      <c r="D12" s="13">
        <f t="shared" si="0"/>
        <v>255.64</v>
      </c>
      <c r="E12" s="13">
        <v>0</v>
      </c>
      <c r="F12" s="25">
        <v>3834.6</v>
      </c>
    </row>
    <row r="13" spans="1:10" ht="40.15" customHeight="1" x14ac:dyDescent="0.2">
      <c r="A13" s="3" t="s">
        <v>4</v>
      </c>
      <c r="B13" s="46" t="s">
        <v>22</v>
      </c>
      <c r="C13" s="47"/>
      <c r="D13" s="13">
        <f t="shared" si="0"/>
        <v>255.64</v>
      </c>
      <c r="E13" s="13">
        <v>0</v>
      </c>
      <c r="F13" s="25">
        <v>3834.6</v>
      </c>
    </row>
    <row r="14" spans="1:10" ht="40.15" customHeight="1" x14ac:dyDescent="0.2">
      <c r="A14" s="3" t="s">
        <v>3</v>
      </c>
      <c r="B14" s="46" t="s">
        <v>23</v>
      </c>
      <c r="C14" s="47"/>
      <c r="D14" s="13">
        <f>F14/15</f>
        <v>255.64</v>
      </c>
      <c r="E14" s="13">
        <v>0</v>
      </c>
      <c r="F14" s="25">
        <v>3834.6</v>
      </c>
    </row>
    <row r="15" spans="1:10" ht="40.15" customHeight="1" x14ac:dyDescent="0.2">
      <c r="A15" s="3" t="s">
        <v>25</v>
      </c>
      <c r="B15" s="46" t="s">
        <v>24</v>
      </c>
      <c r="C15" s="47"/>
      <c r="D15" s="24">
        <f>F15/15</f>
        <v>199.07999999999998</v>
      </c>
      <c r="E15" s="24">
        <v>0</v>
      </c>
      <c r="F15" s="13">
        <v>2986.2</v>
      </c>
    </row>
    <row r="16" spans="1:10" ht="40.15" customHeight="1" x14ac:dyDescent="0.2">
      <c r="A16" s="3" t="s">
        <v>7</v>
      </c>
      <c r="B16" s="46" t="s">
        <v>26</v>
      </c>
      <c r="C16" s="47"/>
      <c r="D16" s="24">
        <f>F16/15</f>
        <v>199.07999999999998</v>
      </c>
      <c r="E16" s="25">
        <v>0</v>
      </c>
      <c r="F16" s="13">
        <v>2986.2</v>
      </c>
    </row>
    <row r="17" spans="1:6" ht="40.15" customHeight="1" x14ac:dyDescent="0.2">
      <c r="A17" s="15" t="s">
        <v>8</v>
      </c>
      <c r="B17" s="46" t="s">
        <v>26</v>
      </c>
      <c r="C17" s="47"/>
      <c r="D17" s="13">
        <f>F17/15</f>
        <v>171.23999999999998</v>
      </c>
      <c r="E17" s="13">
        <v>0</v>
      </c>
      <c r="F17" s="13">
        <v>2568.6</v>
      </c>
    </row>
    <row r="18" spans="1:6" ht="40.15" customHeight="1" x14ac:dyDescent="0.2">
      <c r="A18" s="4" t="s">
        <v>27</v>
      </c>
      <c r="B18" s="46" t="s">
        <v>26</v>
      </c>
      <c r="C18" s="47"/>
      <c r="D18" s="13">
        <f t="shared" ref="D18:D19" si="1">F18/15</f>
        <v>171.23999999999998</v>
      </c>
      <c r="E18" s="25">
        <v>0</v>
      </c>
      <c r="F18" s="13">
        <v>2568.6</v>
      </c>
    </row>
    <row r="19" spans="1:6" ht="40.15" customHeight="1" x14ac:dyDescent="0.2">
      <c r="A19" s="3" t="s">
        <v>10</v>
      </c>
      <c r="B19" s="46" t="s">
        <v>28</v>
      </c>
      <c r="C19" s="47"/>
      <c r="D19" s="13">
        <f t="shared" si="1"/>
        <v>171.23999999999998</v>
      </c>
      <c r="E19" s="25">
        <v>0</v>
      </c>
      <c r="F19" s="13">
        <v>2568.6</v>
      </c>
    </row>
    <row r="20" spans="1:6" ht="40.15" customHeight="1" x14ac:dyDescent="0.2">
      <c r="A20" s="3" t="s">
        <v>45</v>
      </c>
      <c r="B20" s="46" t="s">
        <v>26</v>
      </c>
      <c r="C20" s="47"/>
      <c r="D20" s="24">
        <f>F20/15</f>
        <v>149.29333333333335</v>
      </c>
      <c r="E20" s="24">
        <v>0</v>
      </c>
      <c r="F20" s="13">
        <v>2239.4</v>
      </c>
    </row>
    <row r="21" spans="1:6" ht="40.15" customHeight="1" x14ac:dyDescent="0.2">
      <c r="A21" s="3" t="s">
        <v>30</v>
      </c>
      <c r="B21" s="46" t="s">
        <v>29</v>
      </c>
      <c r="C21" s="47"/>
      <c r="D21" s="24">
        <f>F21/15</f>
        <v>149.29333333333335</v>
      </c>
      <c r="E21" s="26">
        <v>0</v>
      </c>
      <c r="F21" s="13">
        <v>2239.4</v>
      </c>
    </row>
    <row r="22" spans="1:6" ht="40.15" customHeight="1" x14ac:dyDescent="0.2">
      <c r="A22" s="3" t="s">
        <v>11</v>
      </c>
      <c r="B22" s="48" t="s">
        <v>31</v>
      </c>
      <c r="C22" s="49"/>
      <c r="D22" s="24">
        <f t="shared" ref="D22:D24" si="2">F22/15</f>
        <v>149.29333333333335</v>
      </c>
      <c r="E22" s="26">
        <v>0</v>
      </c>
      <c r="F22" s="13">
        <v>2239.4</v>
      </c>
    </row>
    <row r="23" spans="1:6" ht="40.15" customHeight="1" x14ac:dyDescent="0.2">
      <c r="A23" s="3" t="s">
        <v>47</v>
      </c>
      <c r="B23" s="46" t="s">
        <v>32</v>
      </c>
      <c r="C23" s="47"/>
      <c r="D23" s="24">
        <f t="shared" si="2"/>
        <v>149.29333333333335</v>
      </c>
      <c r="E23" s="26">
        <v>0</v>
      </c>
      <c r="F23" s="13">
        <v>2239.4</v>
      </c>
    </row>
    <row r="24" spans="1:6" ht="40.15" customHeight="1" x14ac:dyDescent="0.2">
      <c r="A24" s="3" t="s">
        <v>12</v>
      </c>
      <c r="B24" s="46" t="s">
        <v>33</v>
      </c>
      <c r="C24" s="47"/>
      <c r="D24" s="24">
        <f t="shared" si="2"/>
        <v>149.29333333333335</v>
      </c>
      <c r="E24" s="26">
        <v>0</v>
      </c>
      <c r="F24" s="13">
        <v>2239.4</v>
      </c>
    </row>
    <row r="25" spans="1:6" ht="40.15" customHeight="1" x14ac:dyDescent="0.2">
      <c r="A25" s="3" t="s">
        <v>34</v>
      </c>
      <c r="B25" s="48" t="s">
        <v>31</v>
      </c>
      <c r="C25" s="49"/>
      <c r="D25" s="24">
        <f>F25/15</f>
        <v>149.29333333333335</v>
      </c>
      <c r="E25" s="26">
        <v>0</v>
      </c>
      <c r="F25" s="13">
        <v>2239.4</v>
      </c>
    </row>
    <row r="26" spans="1:6" ht="40.15" customHeight="1" x14ac:dyDescent="0.2">
      <c r="B26" s="29" t="s">
        <v>39</v>
      </c>
      <c r="C26" s="29"/>
      <c r="D26" s="16">
        <f>SUM(D8:D25)</f>
        <v>3866.48</v>
      </c>
      <c r="E26" s="16">
        <f>SUM(E20:E25)</f>
        <v>0</v>
      </c>
      <c r="F26" s="16">
        <f>SUM(F8:F25)</f>
        <v>57997.2</v>
      </c>
    </row>
    <row r="27" spans="1:6" ht="40.15" customHeight="1" x14ac:dyDescent="0.2">
      <c r="B27" s="17"/>
      <c r="C27" s="17"/>
      <c r="D27" s="17"/>
      <c r="E27" s="17"/>
      <c r="F27" s="17"/>
    </row>
    <row r="28" spans="1:6" ht="40.15" customHeight="1" x14ac:dyDescent="0.2">
      <c r="B28" s="17"/>
      <c r="C28" s="17"/>
      <c r="D28" s="17"/>
      <c r="E28" s="17"/>
      <c r="F28" s="17"/>
    </row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  <row r="60" ht="40.15" customHeight="1" x14ac:dyDescent="0.2"/>
  </sheetData>
  <mergeCells count="25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B24:C24"/>
    <mergeCell ref="B26:C26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58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2" t="s">
        <v>13</v>
      </c>
      <c r="E6" s="43" t="s">
        <v>15</v>
      </c>
      <c r="F6" s="22" t="s">
        <v>13</v>
      </c>
    </row>
    <row r="7" spans="1:10" ht="19.899999999999999" customHeight="1" x14ac:dyDescent="0.2">
      <c r="A7" s="38"/>
      <c r="B7" s="41"/>
      <c r="C7" s="42"/>
      <c r="D7" s="23" t="s">
        <v>37</v>
      </c>
      <c r="E7" s="44"/>
      <c r="F7" s="23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6" t="s">
        <v>38</v>
      </c>
      <c r="C8" s="47"/>
      <c r="D8" s="13">
        <f>F8/15</f>
        <v>549.42599999999993</v>
      </c>
      <c r="E8" s="13">
        <v>0</v>
      </c>
      <c r="F8" s="13">
        <v>8241.39</v>
      </c>
    </row>
    <row r="9" spans="1:10" ht="40.15" customHeight="1" x14ac:dyDescent="0.2">
      <c r="A9" s="4" t="s">
        <v>43</v>
      </c>
      <c r="B9" s="46" t="s">
        <v>44</v>
      </c>
      <c r="C9" s="47"/>
      <c r="D9" s="13">
        <f>F9/15</f>
        <v>336.59866666666665</v>
      </c>
      <c r="E9" s="24">
        <v>0</v>
      </c>
      <c r="F9" s="25">
        <v>5048.9799999999996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267.22133333333335</v>
      </c>
      <c r="E10" s="13">
        <v>0</v>
      </c>
      <c r="F10" s="13">
        <v>4008.32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267.22133333333335</v>
      </c>
      <c r="E11" s="13">
        <v>0</v>
      </c>
      <c r="F11" s="25">
        <v>4008.32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267.22133333333335</v>
      </c>
      <c r="E12" s="13">
        <v>0</v>
      </c>
      <c r="F12" s="25">
        <v>4008.32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267.22133333333335</v>
      </c>
      <c r="E13" s="13">
        <v>0</v>
      </c>
      <c r="F13" s="25">
        <v>4008.32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267.22133333333335</v>
      </c>
      <c r="E14" s="13">
        <v>0</v>
      </c>
      <c r="F14" s="25">
        <v>4008.32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267.22133333333335</v>
      </c>
      <c r="E15" s="13">
        <v>0</v>
      </c>
      <c r="F15" s="25">
        <v>4008.32</v>
      </c>
    </row>
    <row r="16" spans="1:10" ht="40.15" customHeight="1" x14ac:dyDescent="0.2">
      <c r="A16" s="3" t="s">
        <v>25</v>
      </c>
      <c r="B16" s="46" t="s">
        <v>24</v>
      </c>
      <c r="C16" s="47"/>
      <c r="D16" s="24">
        <f>F16/15</f>
        <v>208.27</v>
      </c>
      <c r="E16" s="24">
        <v>0</v>
      </c>
      <c r="F16" s="13">
        <v>3124.05</v>
      </c>
    </row>
    <row r="17" spans="1:6" ht="40.15" customHeight="1" x14ac:dyDescent="0.2">
      <c r="A17" s="3" t="s">
        <v>7</v>
      </c>
      <c r="B17" s="46" t="s">
        <v>26</v>
      </c>
      <c r="C17" s="47"/>
      <c r="D17" s="24">
        <f>F17/15</f>
        <v>233.33333333333334</v>
      </c>
      <c r="E17" s="25">
        <v>0</v>
      </c>
      <c r="F17" s="25">
        <v>3500</v>
      </c>
    </row>
    <row r="18" spans="1:6" ht="40.15" customHeight="1" x14ac:dyDescent="0.2">
      <c r="A18" s="15" t="s">
        <v>8</v>
      </c>
      <c r="B18" s="46" t="s">
        <v>26</v>
      </c>
      <c r="C18" s="47"/>
      <c r="D18" s="13">
        <f>F18/15</f>
        <v>177.92000000000002</v>
      </c>
      <c r="E18" s="13">
        <v>0</v>
      </c>
      <c r="F18" s="13">
        <v>2668.8</v>
      </c>
    </row>
    <row r="19" spans="1:6" ht="40.15" customHeight="1" x14ac:dyDescent="0.2">
      <c r="A19" s="4" t="s">
        <v>27</v>
      </c>
      <c r="B19" s="46" t="s">
        <v>26</v>
      </c>
      <c r="C19" s="47"/>
      <c r="D19" s="13">
        <f t="shared" ref="D19:D20" si="1">F19/15</f>
        <v>177.92000000000002</v>
      </c>
      <c r="E19" s="25">
        <v>0</v>
      </c>
      <c r="F19" s="25">
        <v>2668.8</v>
      </c>
    </row>
    <row r="20" spans="1:6" ht="40.15" customHeight="1" x14ac:dyDescent="0.2">
      <c r="A20" s="3" t="s">
        <v>10</v>
      </c>
      <c r="B20" s="46" t="s">
        <v>28</v>
      </c>
      <c r="C20" s="47"/>
      <c r="D20" s="13">
        <f t="shared" si="1"/>
        <v>177.92000000000002</v>
      </c>
      <c r="E20" s="25">
        <v>0</v>
      </c>
      <c r="F20" s="25">
        <v>2668.8</v>
      </c>
    </row>
    <row r="21" spans="1:6" ht="40.15" customHeight="1" x14ac:dyDescent="0.2">
      <c r="A21" s="3" t="s">
        <v>45</v>
      </c>
      <c r="B21" s="46" t="s">
        <v>26</v>
      </c>
      <c r="C21" s="47"/>
      <c r="D21" s="24">
        <f>F21/15</f>
        <v>155.82866666666666</v>
      </c>
      <c r="E21" s="24">
        <v>0</v>
      </c>
      <c r="F21" s="13">
        <v>2337.4299999999998</v>
      </c>
    </row>
    <row r="22" spans="1:6" ht="40.15" customHeight="1" x14ac:dyDescent="0.2">
      <c r="A22" s="3" t="s">
        <v>30</v>
      </c>
      <c r="B22" s="46" t="s">
        <v>29</v>
      </c>
      <c r="C22" s="47"/>
      <c r="D22" s="24">
        <f>F22/15</f>
        <v>155.82866666666666</v>
      </c>
      <c r="E22" s="26">
        <v>0</v>
      </c>
      <c r="F22" s="25">
        <v>2337.4299999999998</v>
      </c>
    </row>
    <row r="23" spans="1:6" ht="40.15" customHeight="1" x14ac:dyDescent="0.2">
      <c r="A23" s="3" t="s">
        <v>11</v>
      </c>
      <c r="B23" s="46" t="s">
        <v>46</v>
      </c>
      <c r="C23" s="47"/>
      <c r="D23" s="24">
        <f>F23/15</f>
        <v>155.82866666666666</v>
      </c>
      <c r="E23" s="26">
        <v>0</v>
      </c>
      <c r="F23" s="25">
        <v>2337.4299999999998</v>
      </c>
    </row>
    <row r="24" spans="1:6" ht="40.15" customHeight="1" x14ac:dyDescent="0.2">
      <c r="A24" s="3" t="s">
        <v>47</v>
      </c>
      <c r="B24" s="46" t="s">
        <v>32</v>
      </c>
      <c r="C24" s="47"/>
      <c r="D24" s="24">
        <f t="shared" ref="D24:D25" si="2">F24/15</f>
        <v>155.82866666666666</v>
      </c>
      <c r="E24" s="26">
        <v>0</v>
      </c>
      <c r="F24" s="25">
        <v>2337.4299999999998</v>
      </c>
    </row>
    <row r="25" spans="1:6" ht="40.15" customHeight="1" x14ac:dyDescent="0.2">
      <c r="A25" s="3" t="s">
        <v>12</v>
      </c>
      <c r="B25" s="46" t="s">
        <v>33</v>
      </c>
      <c r="C25" s="47"/>
      <c r="D25" s="24">
        <f t="shared" si="2"/>
        <v>155.82866666666666</v>
      </c>
      <c r="E25" s="26">
        <v>0</v>
      </c>
      <c r="F25" s="25">
        <v>2337.4299999999998</v>
      </c>
    </row>
    <row r="26" spans="1:6" ht="40.15" customHeight="1" x14ac:dyDescent="0.2">
      <c r="A26" s="3" t="s">
        <v>34</v>
      </c>
      <c r="B26" s="48" t="s">
        <v>31</v>
      </c>
      <c r="C26" s="49"/>
      <c r="D26" s="24">
        <f>F26/15</f>
        <v>155.82866666666666</v>
      </c>
      <c r="E26" s="26">
        <v>0</v>
      </c>
      <c r="F26" s="25">
        <v>2337.4299999999998</v>
      </c>
    </row>
    <row r="27" spans="1:6" ht="40.15" customHeight="1" x14ac:dyDescent="0.2">
      <c r="B27" s="29" t="s">
        <v>39</v>
      </c>
      <c r="C27" s="29"/>
      <c r="D27" s="16">
        <f>SUM(D8:D26)</f>
        <v>4399.6880000000001</v>
      </c>
      <c r="E27" s="16">
        <f>SUM(E21:E26)</f>
        <v>0</v>
      </c>
      <c r="F27" s="16">
        <f>SUM(F8:F26)</f>
        <v>65995.320000000007</v>
      </c>
    </row>
    <row r="28" spans="1:6" ht="40.15" customHeight="1" x14ac:dyDescent="0.2">
      <c r="B28" s="17"/>
      <c r="C28" s="17"/>
      <c r="D28" s="17"/>
      <c r="E28" s="17"/>
      <c r="F28" s="17"/>
    </row>
    <row r="29" spans="1:6" ht="40.15" customHeight="1" x14ac:dyDescent="0.2">
      <c r="B29" s="17"/>
      <c r="C29" s="17"/>
      <c r="D29" s="17"/>
      <c r="E29" s="17"/>
      <c r="F29" s="17"/>
    </row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  <row r="60" ht="40.15" customHeight="1" x14ac:dyDescent="0.2"/>
  </sheetData>
  <mergeCells count="26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1:C21"/>
    <mergeCell ref="B22:C22"/>
    <mergeCell ref="B23:C23"/>
    <mergeCell ref="B24:C24"/>
    <mergeCell ref="B25:C25"/>
    <mergeCell ref="B27:C27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49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6" t="s">
        <v>38</v>
      </c>
      <c r="C8" s="47"/>
      <c r="D8" s="13">
        <f>F8/15</f>
        <v>549.42599999999993</v>
      </c>
      <c r="E8" s="13">
        <v>0</v>
      </c>
      <c r="F8" s="13">
        <v>8241.39</v>
      </c>
    </row>
    <row r="9" spans="1:10" ht="40.15" customHeight="1" x14ac:dyDescent="0.2">
      <c r="A9" s="4" t="s">
        <v>43</v>
      </c>
      <c r="B9" s="46" t="s">
        <v>44</v>
      </c>
      <c r="C9" s="47"/>
      <c r="D9" s="13">
        <f>F9/15</f>
        <v>336.59866666666665</v>
      </c>
      <c r="E9" s="24">
        <v>0</v>
      </c>
      <c r="F9" s="25">
        <v>5048.9799999999996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267.22133333333335</v>
      </c>
      <c r="E10" s="13">
        <v>0</v>
      </c>
      <c r="F10" s="13">
        <v>4008.32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267.22133333333335</v>
      </c>
      <c r="E11" s="13">
        <v>0</v>
      </c>
      <c r="F11" s="25">
        <v>4008.32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267.22133333333335</v>
      </c>
      <c r="E12" s="13">
        <v>0</v>
      </c>
      <c r="F12" s="25">
        <v>4008.32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267.22133333333335</v>
      </c>
      <c r="E13" s="13">
        <v>0</v>
      </c>
      <c r="F13" s="25">
        <v>4008.32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267.22133333333335</v>
      </c>
      <c r="E14" s="13">
        <v>0</v>
      </c>
      <c r="F14" s="25">
        <v>4008.32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267.22133333333335</v>
      </c>
      <c r="E15" s="13">
        <v>0</v>
      </c>
      <c r="F15" s="25">
        <v>4008.32</v>
      </c>
    </row>
    <row r="16" spans="1:10" ht="40.15" customHeight="1" x14ac:dyDescent="0.2">
      <c r="A16" s="3" t="s">
        <v>25</v>
      </c>
      <c r="B16" s="46" t="s">
        <v>24</v>
      </c>
      <c r="C16" s="47"/>
      <c r="D16" s="24">
        <f>F16/15</f>
        <v>208.27</v>
      </c>
      <c r="E16" s="24">
        <v>0</v>
      </c>
      <c r="F16" s="13">
        <v>3124.05</v>
      </c>
    </row>
    <row r="17" spans="1:6" ht="40.15" customHeight="1" x14ac:dyDescent="0.2">
      <c r="A17" s="3" t="s">
        <v>7</v>
      </c>
      <c r="B17" s="46" t="s">
        <v>26</v>
      </c>
      <c r="C17" s="47"/>
      <c r="D17" s="24">
        <f>F17/15</f>
        <v>233.33333333333334</v>
      </c>
      <c r="E17" s="25">
        <v>0</v>
      </c>
      <c r="F17" s="25">
        <v>3500</v>
      </c>
    </row>
    <row r="18" spans="1:6" ht="40.15" customHeight="1" x14ac:dyDescent="0.2">
      <c r="A18" s="15" t="s">
        <v>8</v>
      </c>
      <c r="B18" s="46" t="s">
        <v>26</v>
      </c>
      <c r="C18" s="47"/>
      <c r="D18" s="13">
        <f>F18/15</f>
        <v>177.92000000000002</v>
      </c>
      <c r="E18" s="13">
        <v>0</v>
      </c>
      <c r="F18" s="13">
        <v>2668.8</v>
      </c>
    </row>
    <row r="19" spans="1:6" ht="40.15" customHeight="1" x14ac:dyDescent="0.2">
      <c r="A19" s="4" t="s">
        <v>27</v>
      </c>
      <c r="B19" s="46" t="s">
        <v>26</v>
      </c>
      <c r="C19" s="47"/>
      <c r="D19" s="13">
        <f t="shared" ref="D19:D20" si="1">F19/15</f>
        <v>177.92000000000002</v>
      </c>
      <c r="E19" s="25">
        <v>0</v>
      </c>
      <c r="F19" s="25">
        <v>2668.8</v>
      </c>
    </row>
    <row r="20" spans="1:6" ht="40.15" customHeight="1" x14ac:dyDescent="0.2">
      <c r="A20" s="3" t="s">
        <v>10</v>
      </c>
      <c r="B20" s="46" t="s">
        <v>28</v>
      </c>
      <c r="C20" s="47"/>
      <c r="D20" s="13">
        <f t="shared" si="1"/>
        <v>177.92000000000002</v>
      </c>
      <c r="E20" s="25">
        <v>0</v>
      </c>
      <c r="F20" s="25">
        <v>2668.8</v>
      </c>
    </row>
    <row r="21" spans="1:6" ht="40.15" customHeight="1" x14ac:dyDescent="0.2">
      <c r="A21" s="3" t="s">
        <v>45</v>
      </c>
      <c r="B21" s="46" t="s">
        <v>26</v>
      </c>
      <c r="C21" s="47"/>
      <c r="D21" s="24">
        <f>F21/15</f>
        <v>155.82866666666666</v>
      </c>
      <c r="E21" s="24">
        <v>0</v>
      </c>
      <c r="F21" s="13">
        <v>2337.4299999999998</v>
      </c>
    </row>
    <row r="22" spans="1:6" ht="40.15" customHeight="1" x14ac:dyDescent="0.2">
      <c r="A22" s="3" t="s">
        <v>30</v>
      </c>
      <c r="B22" s="46" t="s">
        <v>29</v>
      </c>
      <c r="C22" s="47"/>
      <c r="D22" s="24">
        <f>F22/15</f>
        <v>155.82866666666666</v>
      </c>
      <c r="E22" s="26">
        <v>0</v>
      </c>
      <c r="F22" s="25">
        <v>2337.4299999999998</v>
      </c>
    </row>
    <row r="23" spans="1:6" ht="40.15" customHeight="1" x14ac:dyDescent="0.2">
      <c r="A23" s="3" t="s">
        <v>11</v>
      </c>
      <c r="B23" s="46" t="s">
        <v>46</v>
      </c>
      <c r="C23" s="47"/>
      <c r="D23" s="24">
        <f>F23/15</f>
        <v>155.82866666666666</v>
      </c>
      <c r="E23" s="26">
        <v>0</v>
      </c>
      <c r="F23" s="25">
        <v>2337.4299999999998</v>
      </c>
    </row>
    <row r="24" spans="1:6" ht="40.15" customHeight="1" x14ac:dyDescent="0.2">
      <c r="A24" s="3" t="s">
        <v>47</v>
      </c>
      <c r="B24" s="46" t="s">
        <v>32</v>
      </c>
      <c r="C24" s="47"/>
      <c r="D24" s="24">
        <f t="shared" ref="D24:D25" si="2">F24/15</f>
        <v>155.82866666666666</v>
      </c>
      <c r="E24" s="26">
        <v>0</v>
      </c>
      <c r="F24" s="25">
        <v>2337.4299999999998</v>
      </c>
    </row>
    <row r="25" spans="1:6" ht="40.15" customHeight="1" x14ac:dyDescent="0.2">
      <c r="A25" s="3" t="s">
        <v>12</v>
      </c>
      <c r="B25" s="46" t="s">
        <v>33</v>
      </c>
      <c r="C25" s="47"/>
      <c r="D25" s="24">
        <f t="shared" si="2"/>
        <v>155.82866666666666</v>
      </c>
      <c r="E25" s="26">
        <v>0</v>
      </c>
      <c r="F25" s="25">
        <v>2337.4299999999998</v>
      </c>
    </row>
    <row r="26" spans="1:6" ht="40.15" customHeight="1" x14ac:dyDescent="0.2">
      <c r="A26" s="3" t="s">
        <v>34</v>
      </c>
      <c r="B26" s="48" t="s">
        <v>31</v>
      </c>
      <c r="C26" s="49"/>
      <c r="D26" s="24">
        <f>F26/15</f>
        <v>155.82866666666666</v>
      </c>
      <c r="E26" s="26">
        <v>0</v>
      </c>
      <c r="F26" s="25">
        <v>2337.4299999999998</v>
      </c>
    </row>
    <row r="27" spans="1:6" ht="40.15" customHeight="1" x14ac:dyDescent="0.2">
      <c r="B27" s="29" t="s">
        <v>39</v>
      </c>
      <c r="C27" s="29"/>
      <c r="D27" s="16">
        <f>SUM(D8:D26)</f>
        <v>4399.6880000000001</v>
      </c>
      <c r="E27" s="16">
        <f>SUM(E21:E26)</f>
        <v>0</v>
      </c>
      <c r="F27" s="16">
        <f>SUM(F8:F26)</f>
        <v>65995.320000000007</v>
      </c>
    </row>
    <row r="28" spans="1:6" ht="40.15" customHeight="1" x14ac:dyDescent="0.2">
      <c r="B28" s="17"/>
      <c r="C28" s="17"/>
      <c r="D28" s="17"/>
      <c r="E28" s="17"/>
      <c r="F28" s="17"/>
    </row>
    <row r="29" spans="1:6" ht="40.15" customHeight="1" x14ac:dyDescent="0.2">
      <c r="B29" s="17"/>
      <c r="C29" s="17"/>
      <c r="D29" s="17"/>
      <c r="E29" s="17"/>
      <c r="F29" s="17"/>
    </row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  <row r="60" ht="40.15" customHeight="1" x14ac:dyDescent="0.2"/>
    <row r="61" ht="40.15" customHeight="1" x14ac:dyDescent="0.2"/>
    <row r="62" ht="40.15" customHeight="1" x14ac:dyDescent="0.2"/>
  </sheetData>
  <mergeCells count="26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1:C21"/>
    <mergeCell ref="B22:C22"/>
    <mergeCell ref="B23:C23"/>
    <mergeCell ref="B24:C24"/>
    <mergeCell ref="B25:C25"/>
    <mergeCell ref="B27:C27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90" zoomScaleNormal="90" zoomScaleSheetLayoutView="80" workbookViewId="0">
      <selection activeCell="H4" sqref="H4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50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2" t="s">
        <v>13</v>
      </c>
      <c r="E6" s="43" t="s">
        <v>15</v>
      </c>
      <c r="F6" s="22" t="s">
        <v>13</v>
      </c>
    </row>
    <row r="7" spans="1:10" ht="19.899999999999999" customHeight="1" x14ac:dyDescent="0.2">
      <c r="A7" s="38"/>
      <c r="B7" s="41"/>
      <c r="C7" s="42"/>
      <c r="D7" s="23" t="s">
        <v>37</v>
      </c>
      <c r="E7" s="44"/>
      <c r="F7" s="23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6" t="s">
        <v>38</v>
      </c>
      <c r="C8" s="47"/>
      <c r="D8" s="13">
        <f>F8/15</f>
        <v>549.42599999999993</v>
      </c>
      <c r="E8" s="13">
        <v>0</v>
      </c>
      <c r="F8" s="13">
        <v>8241.39</v>
      </c>
    </row>
    <row r="9" spans="1:10" ht="40.15" customHeight="1" x14ac:dyDescent="0.2">
      <c r="A9" s="4" t="s">
        <v>43</v>
      </c>
      <c r="B9" s="46" t="s">
        <v>44</v>
      </c>
      <c r="C9" s="47"/>
      <c r="D9" s="13">
        <f>F9/15</f>
        <v>336.59866666666665</v>
      </c>
      <c r="E9" s="24">
        <v>0</v>
      </c>
      <c r="F9" s="25">
        <v>5048.9799999999996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267.22133333333335</v>
      </c>
      <c r="E10" s="13">
        <v>0</v>
      </c>
      <c r="F10" s="13">
        <v>4008.32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267.22133333333335</v>
      </c>
      <c r="E11" s="13">
        <v>0</v>
      </c>
      <c r="F11" s="25">
        <v>4008.32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267.22133333333335</v>
      </c>
      <c r="E12" s="13">
        <v>0</v>
      </c>
      <c r="F12" s="25">
        <v>4008.32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267.22133333333335</v>
      </c>
      <c r="E13" s="13">
        <v>0</v>
      </c>
      <c r="F13" s="25">
        <v>4008.32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267.22133333333335</v>
      </c>
      <c r="E14" s="13">
        <v>0</v>
      </c>
      <c r="F14" s="25">
        <v>4008.32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267.22133333333335</v>
      </c>
      <c r="E15" s="13">
        <v>0</v>
      </c>
      <c r="F15" s="25">
        <v>4008.32</v>
      </c>
    </row>
    <row r="16" spans="1:10" ht="40.15" customHeight="1" x14ac:dyDescent="0.2">
      <c r="A16" s="3" t="s">
        <v>25</v>
      </c>
      <c r="B16" s="46" t="s">
        <v>24</v>
      </c>
      <c r="C16" s="47"/>
      <c r="D16" s="24">
        <f>F16/15</f>
        <v>208.27</v>
      </c>
      <c r="E16" s="24">
        <v>0</v>
      </c>
      <c r="F16" s="13">
        <v>3124.05</v>
      </c>
    </row>
    <row r="17" spans="1:6" ht="40.15" customHeight="1" x14ac:dyDescent="0.2">
      <c r="A17" s="3" t="s">
        <v>7</v>
      </c>
      <c r="B17" s="46" t="s">
        <v>26</v>
      </c>
      <c r="C17" s="47"/>
      <c r="D17" s="24">
        <f>F17/15</f>
        <v>233.33333333333334</v>
      </c>
      <c r="E17" s="25">
        <v>0</v>
      </c>
      <c r="F17" s="25">
        <v>3500</v>
      </c>
    </row>
    <row r="18" spans="1:6" ht="40.15" customHeight="1" x14ac:dyDescent="0.2">
      <c r="A18" s="15" t="s">
        <v>8</v>
      </c>
      <c r="B18" s="46" t="s">
        <v>26</v>
      </c>
      <c r="C18" s="47"/>
      <c r="D18" s="13">
        <f>F18/15</f>
        <v>177.92000000000002</v>
      </c>
      <c r="E18" s="13">
        <v>0</v>
      </c>
      <c r="F18" s="13">
        <v>2668.8</v>
      </c>
    </row>
    <row r="19" spans="1:6" ht="40.15" customHeight="1" x14ac:dyDescent="0.2">
      <c r="A19" s="4" t="s">
        <v>27</v>
      </c>
      <c r="B19" s="46" t="s">
        <v>26</v>
      </c>
      <c r="C19" s="47"/>
      <c r="D19" s="13">
        <f t="shared" ref="D19:D20" si="1">F19/15</f>
        <v>177.92000000000002</v>
      </c>
      <c r="E19" s="25">
        <v>0</v>
      </c>
      <c r="F19" s="25">
        <v>2668.8</v>
      </c>
    </row>
    <row r="20" spans="1:6" ht="40.15" customHeight="1" x14ac:dyDescent="0.2">
      <c r="A20" s="3" t="s">
        <v>10</v>
      </c>
      <c r="B20" s="46" t="s">
        <v>28</v>
      </c>
      <c r="C20" s="47"/>
      <c r="D20" s="13">
        <f t="shared" si="1"/>
        <v>177.92000000000002</v>
      </c>
      <c r="E20" s="25">
        <v>0</v>
      </c>
      <c r="F20" s="25">
        <v>2668.8</v>
      </c>
    </row>
    <row r="21" spans="1:6" ht="40.15" customHeight="1" x14ac:dyDescent="0.2">
      <c r="A21" s="3" t="s">
        <v>45</v>
      </c>
      <c r="B21" s="46" t="s">
        <v>26</v>
      </c>
      <c r="C21" s="47"/>
      <c r="D21" s="24">
        <f>F21/15</f>
        <v>155.82866666666666</v>
      </c>
      <c r="E21" s="24">
        <v>0</v>
      </c>
      <c r="F21" s="13">
        <v>2337.4299999999998</v>
      </c>
    </row>
    <row r="22" spans="1:6" ht="40.15" customHeight="1" x14ac:dyDescent="0.2">
      <c r="A22" s="3" t="s">
        <v>30</v>
      </c>
      <c r="B22" s="46" t="s">
        <v>29</v>
      </c>
      <c r="C22" s="47"/>
      <c r="D22" s="24">
        <f t="shared" ref="D22:D25" si="2">F22/15</f>
        <v>155.82866666666666</v>
      </c>
      <c r="E22" s="26">
        <v>0</v>
      </c>
      <c r="F22" s="25">
        <v>2337.4299999999998</v>
      </c>
    </row>
    <row r="23" spans="1:6" ht="40.15" customHeight="1" x14ac:dyDescent="0.2">
      <c r="A23" s="3" t="s">
        <v>11</v>
      </c>
      <c r="B23" s="46" t="s">
        <v>46</v>
      </c>
      <c r="C23" s="47"/>
      <c r="D23" s="24">
        <f t="shared" si="2"/>
        <v>155.82866666666666</v>
      </c>
      <c r="E23" s="26">
        <v>0</v>
      </c>
      <c r="F23" s="25">
        <v>2337.4299999999998</v>
      </c>
    </row>
    <row r="24" spans="1:6" ht="40.15" customHeight="1" x14ac:dyDescent="0.2">
      <c r="A24" s="3" t="s">
        <v>47</v>
      </c>
      <c r="B24" s="46" t="s">
        <v>32</v>
      </c>
      <c r="C24" s="47"/>
      <c r="D24" s="24">
        <f t="shared" si="2"/>
        <v>155.82866666666666</v>
      </c>
      <c r="E24" s="26">
        <v>0</v>
      </c>
      <c r="F24" s="25">
        <v>2337.4299999999998</v>
      </c>
    </row>
    <row r="25" spans="1:6" ht="40.15" customHeight="1" x14ac:dyDescent="0.2">
      <c r="A25" s="3" t="s">
        <v>12</v>
      </c>
      <c r="B25" s="46" t="s">
        <v>33</v>
      </c>
      <c r="C25" s="47"/>
      <c r="D25" s="24">
        <f t="shared" si="2"/>
        <v>155.82866666666666</v>
      </c>
      <c r="E25" s="26">
        <v>0</v>
      </c>
      <c r="F25" s="25">
        <v>2337.4299999999998</v>
      </c>
    </row>
    <row r="26" spans="1:6" ht="40.15" customHeight="1" x14ac:dyDescent="0.2">
      <c r="A26" s="3" t="s">
        <v>34</v>
      </c>
      <c r="B26" s="48" t="s">
        <v>31</v>
      </c>
      <c r="C26" s="49"/>
      <c r="D26" s="24">
        <f>F26/15</f>
        <v>155.82866666666666</v>
      </c>
      <c r="E26" s="26">
        <v>0</v>
      </c>
      <c r="F26" s="25">
        <v>2337.4299999999998</v>
      </c>
    </row>
    <row r="27" spans="1:6" ht="40.15" customHeight="1" x14ac:dyDescent="0.2">
      <c r="B27" s="29" t="s">
        <v>39</v>
      </c>
      <c r="C27" s="29"/>
      <c r="D27" s="16">
        <f>SUM(D8:D26)</f>
        <v>4399.6880000000001</v>
      </c>
      <c r="E27" s="16">
        <f>SUM(E21:E26)</f>
        <v>0</v>
      </c>
      <c r="F27" s="16">
        <f>SUM(F8:F26)</f>
        <v>65995.320000000007</v>
      </c>
    </row>
    <row r="28" spans="1:6" ht="40.15" customHeight="1" x14ac:dyDescent="0.2">
      <c r="B28" s="17"/>
      <c r="C28" s="17"/>
      <c r="D28" s="17"/>
      <c r="E28" s="17"/>
      <c r="F28" s="17"/>
    </row>
    <row r="29" spans="1:6" ht="40.15" customHeight="1" x14ac:dyDescent="0.2">
      <c r="B29" s="17"/>
      <c r="C29" s="17"/>
      <c r="D29" s="17"/>
      <c r="E29" s="17"/>
      <c r="F29" s="17"/>
    </row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  <row r="60" ht="40.15" customHeight="1" x14ac:dyDescent="0.2"/>
  </sheetData>
  <mergeCells count="26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1:C21"/>
    <mergeCell ref="B22:C22"/>
    <mergeCell ref="B23:C23"/>
    <mergeCell ref="B24:C24"/>
    <mergeCell ref="B25:C25"/>
    <mergeCell ref="B27:C27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59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6" t="s">
        <v>38</v>
      </c>
      <c r="C8" s="47"/>
      <c r="D8" s="13">
        <f>F8/15</f>
        <v>549.42599999999993</v>
      </c>
      <c r="E8" s="13">
        <v>0</v>
      </c>
      <c r="F8" s="13">
        <v>8241.39</v>
      </c>
    </row>
    <row r="9" spans="1:10" ht="40.15" customHeight="1" x14ac:dyDescent="0.2">
      <c r="A9" s="4" t="s">
        <v>43</v>
      </c>
      <c r="B9" s="46" t="s">
        <v>44</v>
      </c>
      <c r="C9" s="47"/>
      <c r="D9" s="13">
        <f>F9/15</f>
        <v>336.59866666666665</v>
      </c>
      <c r="E9" s="24">
        <v>0</v>
      </c>
      <c r="F9" s="25">
        <v>5048.9799999999996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267.22133333333335</v>
      </c>
      <c r="E10" s="13">
        <v>0</v>
      </c>
      <c r="F10" s="13">
        <v>4008.32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267.22133333333335</v>
      </c>
      <c r="E11" s="13">
        <v>0</v>
      </c>
      <c r="F11" s="25">
        <v>4008.32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267.22133333333335</v>
      </c>
      <c r="E12" s="13">
        <v>0</v>
      </c>
      <c r="F12" s="25">
        <v>4008.32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267.22133333333335</v>
      </c>
      <c r="E13" s="13">
        <v>0</v>
      </c>
      <c r="F13" s="25">
        <v>4008.32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267.22133333333335</v>
      </c>
      <c r="E14" s="13">
        <v>0</v>
      </c>
      <c r="F14" s="25">
        <v>4008.32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267.22133333333335</v>
      </c>
      <c r="E15" s="13">
        <v>0</v>
      </c>
      <c r="F15" s="25">
        <v>4008.32</v>
      </c>
    </row>
    <row r="16" spans="1:10" ht="40.15" customHeight="1" x14ac:dyDescent="0.2">
      <c r="A16" s="3" t="s">
        <v>25</v>
      </c>
      <c r="B16" s="46" t="s">
        <v>24</v>
      </c>
      <c r="C16" s="47"/>
      <c r="D16" s="24">
        <f>F16/15</f>
        <v>208.27</v>
      </c>
      <c r="E16" s="24">
        <v>0</v>
      </c>
      <c r="F16" s="13">
        <v>3124.05</v>
      </c>
    </row>
    <row r="17" spans="1:6" ht="40.15" customHeight="1" x14ac:dyDescent="0.2">
      <c r="A17" s="3" t="s">
        <v>7</v>
      </c>
      <c r="B17" s="46" t="s">
        <v>26</v>
      </c>
      <c r="C17" s="47"/>
      <c r="D17" s="24">
        <f>F17/15</f>
        <v>233.33333333333334</v>
      </c>
      <c r="E17" s="25">
        <v>0</v>
      </c>
      <c r="F17" s="25">
        <v>3500</v>
      </c>
    </row>
    <row r="18" spans="1:6" ht="40.15" customHeight="1" x14ac:dyDescent="0.2">
      <c r="A18" s="15" t="s">
        <v>8</v>
      </c>
      <c r="B18" s="46" t="s">
        <v>26</v>
      </c>
      <c r="C18" s="47"/>
      <c r="D18" s="13">
        <f>F18/15</f>
        <v>177.92000000000002</v>
      </c>
      <c r="E18" s="13">
        <v>0</v>
      </c>
      <c r="F18" s="13">
        <v>2668.8</v>
      </c>
    </row>
    <row r="19" spans="1:6" ht="40.15" customHeight="1" x14ac:dyDescent="0.2">
      <c r="A19" s="4" t="s">
        <v>27</v>
      </c>
      <c r="B19" s="46" t="s">
        <v>26</v>
      </c>
      <c r="C19" s="47"/>
      <c r="D19" s="13">
        <f t="shared" ref="D19:D20" si="1">F19/15</f>
        <v>177.92000000000002</v>
      </c>
      <c r="E19" s="25">
        <v>0</v>
      </c>
      <c r="F19" s="25">
        <v>2668.8</v>
      </c>
    </row>
    <row r="20" spans="1:6" ht="40.15" customHeight="1" x14ac:dyDescent="0.2">
      <c r="A20" s="3" t="s">
        <v>10</v>
      </c>
      <c r="B20" s="46" t="s">
        <v>28</v>
      </c>
      <c r="C20" s="47"/>
      <c r="D20" s="13">
        <f t="shared" si="1"/>
        <v>177.92000000000002</v>
      </c>
      <c r="E20" s="25">
        <v>0</v>
      </c>
      <c r="F20" s="25">
        <v>2668.8</v>
      </c>
    </row>
    <row r="21" spans="1:6" ht="40.15" customHeight="1" x14ac:dyDescent="0.2">
      <c r="A21" s="3" t="s">
        <v>45</v>
      </c>
      <c r="B21" s="46" t="s">
        <v>26</v>
      </c>
      <c r="C21" s="47"/>
      <c r="D21" s="24">
        <f>F21/15</f>
        <v>155.82866666666666</v>
      </c>
      <c r="E21" s="24">
        <v>0</v>
      </c>
      <c r="F21" s="13">
        <v>2337.4299999999998</v>
      </c>
    </row>
    <row r="22" spans="1:6" ht="40.15" customHeight="1" x14ac:dyDescent="0.2">
      <c r="A22" s="3" t="s">
        <v>30</v>
      </c>
      <c r="B22" s="46" t="s">
        <v>29</v>
      </c>
      <c r="C22" s="47"/>
      <c r="D22" s="24">
        <f t="shared" ref="D22:D25" si="2">F22/15</f>
        <v>155.82866666666666</v>
      </c>
      <c r="E22" s="26">
        <v>0</v>
      </c>
      <c r="F22" s="25">
        <v>2337.4299999999998</v>
      </c>
    </row>
    <row r="23" spans="1:6" ht="40.15" customHeight="1" x14ac:dyDescent="0.2">
      <c r="A23" s="3" t="s">
        <v>11</v>
      </c>
      <c r="B23" s="46" t="s">
        <v>46</v>
      </c>
      <c r="C23" s="47"/>
      <c r="D23" s="24">
        <f t="shared" si="2"/>
        <v>155.82866666666666</v>
      </c>
      <c r="E23" s="26">
        <v>0</v>
      </c>
      <c r="F23" s="25">
        <v>2337.4299999999998</v>
      </c>
    </row>
    <row r="24" spans="1:6" ht="40.15" customHeight="1" x14ac:dyDescent="0.2">
      <c r="A24" s="3" t="s">
        <v>47</v>
      </c>
      <c r="B24" s="46" t="s">
        <v>32</v>
      </c>
      <c r="C24" s="47"/>
      <c r="D24" s="24">
        <f t="shared" si="2"/>
        <v>155.82866666666666</v>
      </c>
      <c r="E24" s="26">
        <v>0</v>
      </c>
      <c r="F24" s="25">
        <v>2337.4299999999998</v>
      </c>
    </row>
    <row r="25" spans="1:6" ht="40.15" customHeight="1" x14ac:dyDescent="0.2">
      <c r="A25" s="3" t="s">
        <v>12</v>
      </c>
      <c r="B25" s="46" t="s">
        <v>33</v>
      </c>
      <c r="C25" s="47"/>
      <c r="D25" s="24">
        <f t="shared" si="2"/>
        <v>155.82866666666666</v>
      </c>
      <c r="E25" s="26">
        <v>0</v>
      </c>
      <c r="F25" s="25">
        <v>2337.4299999999998</v>
      </c>
    </row>
    <row r="26" spans="1:6" ht="40.15" customHeight="1" x14ac:dyDescent="0.2">
      <c r="A26" s="3" t="s">
        <v>34</v>
      </c>
      <c r="B26" s="48" t="s">
        <v>31</v>
      </c>
      <c r="C26" s="49"/>
      <c r="D26" s="24">
        <f>F26/15</f>
        <v>155.82866666666666</v>
      </c>
      <c r="E26" s="26">
        <v>0</v>
      </c>
      <c r="F26" s="25">
        <v>2337.4299999999998</v>
      </c>
    </row>
    <row r="27" spans="1:6" ht="40.15" customHeight="1" x14ac:dyDescent="0.2">
      <c r="B27" s="29" t="s">
        <v>39</v>
      </c>
      <c r="C27" s="29"/>
      <c r="D27" s="16">
        <f>SUM(D8:D26)</f>
        <v>4399.6880000000001</v>
      </c>
      <c r="E27" s="16">
        <f>SUM(E21:E26)</f>
        <v>0</v>
      </c>
      <c r="F27" s="16">
        <f>SUM(F8:F26)</f>
        <v>65995.320000000007</v>
      </c>
    </row>
    <row r="28" spans="1:6" ht="40.15" customHeight="1" x14ac:dyDescent="0.2">
      <c r="B28" s="17"/>
      <c r="C28" s="17"/>
      <c r="D28" s="17"/>
      <c r="E28" s="17"/>
      <c r="F28" s="17"/>
    </row>
    <row r="29" spans="1:6" ht="40.15" customHeight="1" x14ac:dyDescent="0.2">
      <c r="B29" s="17"/>
      <c r="C29" s="17"/>
      <c r="D29" s="17"/>
      <c r="E29" s="17"/>
      <c r="F29" s="17"/>
    </row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  <row r="60" ht="40.15" customHeight="1" x14ac:dyDescent="0.2"/>
  </sheetData>
  <mergeCells count="26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1:C21"/>
    <mergeCell ref="B22:C22"/>
    <mergeCell ref="B23:C23"/>
    <mergeCell ref="B24:C24"/>
    <mergeCell ref="B25:C25"/>
    <mergeCell ref="B27:C27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60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6" t="s">
        <v>38</v>
      </c>
      <c r="C8" s="47"/>
      <c r="D8" s="13">
        <f>F8/15</f>
        <v>549.42599999999993</v>
      </c>
      <c r="E8" s="13">
        <v>0</v>
      </c>
      <c r="F8" s="13">
        <v>8241.39</v>
      </c>
    </row>
    <row r="9" spans="1:10" ht="40.15" customHeight="1" x14ac:dyDescent="0.2">
      <c r="A9" s="4" t="s">
        <v>43</v>
      </c>
      <c r="B9" s="46" t="s">
        <v>44</v>
      </c>
      <c r="C9" s="47"/>
      <c r="D9" s="13">
        <f>F9/15</f>
        <v>336.59866666666665</v>
      </c>
      <c r="E9" s="24">
        <v>0</v>
      </c>
      <c r="F9" s="25">
        <v>5048.9799999999996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267.22133333333335</v>
      </c>
      <c r="E10" s="13">
        <v>0</v>
      </c>
      <c r="F10" s="13">
        <v>4008.32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267.22133333333335</v>
      </c>
      <c r="E11" s="13">
        <v>0</v>
      </c>
      <c r="F11" s="25">
        <v>4008.32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267.22133333333335</v>
      </c>
      <c r="E12" s="13">
        <v>0</v>
      </c>
      <c r="F12" s="25">
        <v>4008.32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267.22133333333335</v>
      </c>
      <c r="E13" s="13">
        <v>0</v>
      </c>
      <c r="F13" s="25">
        <v>4008.32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267.22133333333335</v>
      </c>
      <c r="E14" s="13">
        <v>0</v>
      </c>
      <c r="F14" s="25">
        <v>4008.32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267.22133333333335</v>
      </c>
      <c r="E15" s="13">
        <v>0</v>
      </c>
      <c r="F15" s="25">
        <v>4008.32</v>
      </c>
    </row>
    <row r="16" spans="1:10" ht="40.15" customHeight="1" x14ac:dyDescent="0.2">
      <c r="A16" s="3" t="s">
        <v>25</v>
      </c>
      <c r="B16" s="46" t="s">
        <v>24</v>
      </c>
      <c r="C16" s="47"/>
      <c r="D16" s="24">
        <f>F16/15</f>
        <v>208.27</v>
      </c>
      <c r="E16" s="24">
        <v>0</v>
      </c>
      <c r="F16" s="13">
        <v>3124.05</v>
      </c>
    </row>
    <row r="17" spans="1:6" ht="40.15" customHeight="1" x14ac:dyDescent="0.2">
      <c r="A17" s="3" t="s">
        <v>7</v>
      </c>
      <c r="B17" s="46" t="s">
        <v>26</v>
      </c>
      <c r="C17" s="47"/>
      <c r="D17" s="24">
        <f>F17/15</f>
        <v>233.33333333333334</v>
      </c>
      <c r="E17" s="25">
        <v>0</v>
      </c>
      <c r="F17" s="25">
        <v>3500</v>
      </c>
    </row>
    <row r="18" spans="1:6" ht="40.15" customHeight="1" x14ac:dyDescent="0.2">
      <c r="A18" s="15" t="s">
        <v>8</v>
      </c>
      <c r="B18" s="46" t="s">
        <v>26</v>
      </c>
      <c r="C18" s="47"/>
      <c r="D18" s="13">
        <f>F18/15</f>
        <v>177.92000000000002</v>
      </c>
      <c r="E18" s="13">
        <v>0</v>
      </c>
      <c r="F18" s="13">
        <v>2668.8</v>
      </c>
    </row>
    <row r="19" spans="1:6" ht="40.15" customHeight="1" x14ac:dyDescent="0.2">
      <c r="A19" s="4" t="s">
        <v>27</v>
      </c>
      <c r="B19" s="46" t="s">
        <v>26</v>
      </c>
      <c r="C19" s="47"/>
      <c r="D19" s="13">
        <f t="shared" ref="D19:D20" si="1">F19/15</f>
        <v>177.92000000000002</v>
      </c>
      <c r="E19" s="25">
        <v>0</v>
      </c>
      <c r="F19" s="25">
        <v>2668.8</v>
      </c>
    </row>
    <row r="20" spans="1:6" ht="40.15" customHeight="1" x14ac:dyDescent="0.2">
      <c r="A20" s="3" t="s">
        <v>10</v>
      </c>
      <c r="B20" s="46" t="s">
        <v>28</v>
      </c>
      <c r="C20" s="47"/>
      <c r="D20" s="13">
        <f t="shared" si="1"/>
        <v>177.92000000000002</v>
      </c>
      <c r="E20" s="25">
        <v>0</v>
      </c>
      <c r="F20" s="25">
        <v>2668.8</v>
      </c>
    </row>
    <row r="21" spans="1:6" ht="40.15" customHeight="1" x14ac:dyDescent="0.2">
      <c r="A21" s="3" t="s">
        <v>45</v>
      </c>
      <c r="B21" s="46" t="s">
        <v>26</v>
      </c>
      <c r="C21" s="47"/>
      <c r="D21" s="24">
        <f>F21/15</f>
        <v>155.82866666666666</v>
      </c>
      <c r="E21" s="24">
        <v>0</v>
      </c>
      <c r="F21" s="13">
        <v>2337.4299999999998</v>
      </c>
    </row>
    <row r="22" spans="1:6" ht="40.15" customHeight="1" x14ac:dyDescent="0.2">
      <c r="A22" s="3" t="s">
        <v>30</v>
      </c>
      <c r="B22" s="46" t="s">
        <v>29</v>
      </c>
      <c r="C22" s="47"/>
      <c r="D22" s="24">
        <f t="shared" ref="D22:D25" si="2">F22/15</f>
        <v>155.82866666666666</v>
      </c>
      <c r="E22" s="26">
        <v>0</v>
      </c>
      <c r="F22" s="25">
        <v>2337.4299999999998</v>
      </c>
    </row>
    <row r="23" spans="1:6" ht="40.15" customHeight="1" x14ac:dyDescent="0.2">
      <c r="A23" s="3" t="s">
        <v>11</v>
      </c>
      <c r="B23" s="46" t="s">
        <v>46</v>
      </c>
      <c r="C23" s="47"/>
      <c r="D23" s="24">
        <f t="shared" si="2"/>
        <v>155.82866666666666</v>
      </c>
      <c r="E23" s="26">
        <v>0</v>
      </c>
      <c r="F23" s="25">
        <v>2337.4299999999998</v>
      </c>
    </row>
    <row r="24" spans="1:6" ht="40.15" customHeight="1" x14ac:dyDescent="0.2">
      <c r="A24" s="3" t="s">
        <v>47</v>
      </c>
      <c r="B24" s="46" t="s">
        <v>32</v>
      </c>
      <c r="C24" s="47"/>
      <c r="D24" s="24">
        <f t="shared" si="2"/>
        <v>155.82866666666666</v>
      </c>
      <c r="E24" s="26">
        <v>0</v>
      </c>
      <c r="F24" s="25">
        <v>2337.4299999999998</v>
      </c>
    </row>
    <row r="25" spans="1:6" ht="40.15" customHeight="1" x14ac:dyDescent="0.2">
      <c r="A25" s="3" t="s">
        <v>12</v>
      </c>
      <c r="B25" s="46" t="s">
        <v>33</v>
      </c>
      <c r="C25" s="47"/>
      <c r="D25" s="24">
        <f t="shared" si="2"/>
        <v>155.82866666666666</v>
      </c>
      <c r="E25" s="26">
        <v>0</v>
      </c>
      <c r="F25" s="25">
        <v>2337.4299999999998</v>
      </c>
    </row>
    <row r="26" spans="1:6" ht="40.15" customHeight="1" x14ac:dyDescent="0.2">
      <c r="A26" s="3" t="s">
        <v>34</v>
      </c>
      <c r="B26" s="48" t="s">
        <v>31</v>
      </c>
      <c r="C26" s="49"/>
      <c r="D26" s="24">
        <f>F26/15</f>
        <v>155.82866666666666</v>
      </c>
      <c r="E26" s="26">
        <v>0</v>
      </c>
      <c r="F26" s="25">
        <v>2337.4299999999998</v>
      </c>
    </row>
    <row r="27" spans="1:6" ht="40.15" customHeight="1" x14ac:dyDescent="0.2">
      <c r="B27" s="29" t="s">
        <v>39</v>
      </c>
      <c r="C27" s="29"/>
      <c r="D27" s="16">
        <f>SUM(D8:D26)</f>
        <v>4399.6880000000001</v>
      </c>
      <c r="E27" s="16">
        <f>SUM(E21:E26)</f>
        <v>0</v>
      </c>
      <c r="F27" s="16">
        <f>SUM(F8:F26)</f>
        <v>65995.320000000007</v>
      </c>
    </row>
    <row r="28" spans="1:6" ht="40.15" customHeight="1" x14ac:dyDescent="0.2">
      <c r="B28" s="17"/>
      <c r="C28" s="17"/>
      <c r="D28" s="17"/>
      <c r="E28" s="17"/>
      <c r="F28" s="17"/>
    </row>
    <row r="29" spans="1:6" ht="40.15" customHeight="1" x14ac:dyDescent="0.2">
      <c r="B29" s="17"/>
      <c r="C29" s="17"/>
      <c r="D29" s="17"/>
      <c r="E29" s="17"/>
      <c r="F29" s="17"/>
    </row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  <row r="60" ht="40.15" customHeight="1" x14ac:dyDescent="0.2"/>
    <row r="61" ht="40.15" customHeight="1" x14ac:dyDescent="0.2"/>
  </sheetData>
  <mergeCells count="26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1:C21"/>
    <mergeCell ref="B22:C22"/>
    <mergeCell ref="B23:C23"/>
    <mergeCell ref="B24:C24"/>
    <mergeCell ref="B25:C25"/>
    <mergeCell ref="B27:C27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61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6" t="s">
        <v>38</v>
      </c>
      <c r="C8" s="47"/>
      <c r="D8" s="13">
        <f>F8/15</f>
        <v>549.42599999999993</v>
      </c>
      <c r="E8" s="13">
        <v>0</v>
      </c>
      <c r="F8" s="13">
        <v>8241.39</v>
      </c>
    </row>
    <row r="9" spans="1:10" ht="40.15" customHeight="1" x14ac:dyDescent="0.2">
      <c r="A9" s="4" t="s">
        <v>43</v>
      </c>
      <c r="B9" s="46" t="s">
        <v>44</v>
      </c>
      <c r="C9" s="47"/>
      <c r="D9" s="13">
        <f>F9/15</f>
        <v>336.59866666666665</v>
      </c>
      <c r="E9" s="24">
        <v>0</v>
      </c>
      <c r="F9" s="25">
        <v>5048.9799999999996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267.22133333333335</v>
      </c>
      <c r="E10" s="13">
        <v>0</v>
      </c>
      <c r="F10" s="13">
        <v>4008.32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267.22133333333335</v>
      </c>
      <c r="E11" s="13">
        <v>0</v>
      </c>
      <c r="F11" s="25">
        <v>4008.32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267.22133333333335</v>
      </c>
      <c r="E12" s="13">
        <v>0</v>
      </c>
      <c r="F12" s="25">
        <v>4008.32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267.22133333333335</v>
      </c>
      <c r="E13" s="13">
        <v>0</v>
      </c>
      <c r="F13" s="25">
        <v>4008.32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267.22133333333335</v>
      </c>
      <c r="E14" s="13">
        <v>0</v>
      </c>
      <c r="F14" s="25">
        <v>4008.32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267.22133333333335</v>
      </c>
      <c r="E15" s="13">
        <v>0</v>
      </c>
      <c r="F15" s="25">
        <v>4008.32</v>
      </c>
    </row>
    <row r="16" spans="1:10" ht="40.15" customHeight="1" x14ac:dyDescent="0.2">
      <c r="A16" s="3" t="s">
        <v>25</v>
      </c>
      <c r="B16" s="46" t="s">
        <v>24</v>
      </c>
      <c r="C16" s="47"/>
      <c r="D16" s="24">
        <f>F16/15</f>
        <v>208.27</v>
      </c>
      <c r="E16" s="24">
        <v>0</v>
      </c>
      <c r="F16" s="13">
        <v>3124.05</v>
      </c>
    </row>
    <row r="17" spans="1:6" ht="40.15" customHeight="1" x14ac:dyDescent="0.2">
      <c r="A17" s="3" t="s">
        <v>7</v>
      </c>
      <c r="B17" s="46" t="s">
        <v>26</v>
      </c>
      <c r="C17" s="47"/>
      <c r="D17" s="24">
        <f>F17/15</f>
        <v>233.33333333333334</v>
      </c>
      <c r="E17" s="25">
        <v>0</v>
      </c>
      <c r="F17" s="25">
        <v>3500</v>
      </c>
    </row>
    <row r="18" spans="1:6" ht="40.15" customHeight="1" x14ac:dyDescent="0.2">
      <c r="A18" s="15" t="s">
        <v>8</v>
      </c>
      <c r="B18" s="46" t="s">
        <v>26</v>
      </c>
      <c r="C18" s="47"/>
      <c r="D18" s="13">
        <f>F18/15</f>
        <v>177.92000000000002</v>
      </c>
      <c r="E18" s="13">
        <v>0</v>
      </c>
      <c r="F18" s="13">
        <v>2668.8</v>
      </c>
    </row>
    <row r="19" spans="1:6" ht="40.15" customHeight="1" x14ac:dyDescent="0.2">
      <c r="A19" s="4" t="s">
        <v>27</v>
      </c>
      <c r="B19" s="46" t="s">
        <v>26</v>
      </c>
      <c r="C19" s="47"/>
      <c r="D19" s="13">
        <f t="shared" ref="D19:D20" si="1">F19/15</f>
        <v>177.92000000000002</v>
      </c>
      <c r="E19" s="25">
        <v>0</v>
      </c>
      <c r="F19" s="25">
        <v>2668.8</v>
      </c>
    </row>
    <row r="20" spans="1:6" ht="40.15" customHeight="1" x14ac:dyDescent="0.2">
      <c r="A20" s="3" t="s">
        <v>10</v>
      </c>
      <c r="B20" s="46" t="s">
        <v>28</v>
      </c>
      <c r="C20" s="47"/>
      <c r="D20" s="13">
        <f t="shared" si="1"/>
        <v>177.92000000000002</v>
      </c>
      <c r="E20" s="25">
        <v>0</v>
      </c>
      <c r="F20" s="25">
        <v>2668.8</v>
      </c>
    </row>
    <row r="21" spans="1:6" ht="40.15" customHeight="1" x14ac:dyDescent="0.2">
      <c r="A21" s="3" t="s">
        <v>45</v>
      </c>
      <c r="B21" s="46" t="s">
        <v>26</v>
      </c>
      <c r="C21" s="47"/>
      <c r="D21" s="24">
        <f>F21/15</f>
        <v>155.82866666666666</v>
      </c>
      <c r="E21" s="24">
        <v>0</v>
      </c>
      <c r="F21" s="13">
        <v>2337.4299999999998</v>
      </c>
    </row>
    <row r="22" spans="1:6" ht="40.15" customHeight="1" x14ac:dyDescent="0.2">
      <c r="A22" s="3" t="s">
        <v>30</v>
      </c>
      <c r="B22" s="46" t="s">
        <v>29</v>
      </c>
      <c r="C22" s="47"/>
      <c r="D22" s="24">
        <f t="shared" ref="D22:D25" si="2">F22/15</f>
        <v>155.82866666666666</v>
      </c>
      <c r="E22" s="26">
        <v>0</v>
      </c>
      <c r="F22" s="25">
        <v>2337.4299999999998</v>
      </c>
    </row>
    <row r="23" spans="1:6" ht="40.15" customHeight="1" x14ac:dyDescent="0.2">
      <c r="A23" s="3" t="s">
        <v>11</v>
      </c>
      <c r="B23" s="46" t="s">
        <v>46</v>
      </c>
      <c r="C23" s="47"/>
      <c r="D23" s="24">
        <f t="shared" si="2"/>
        <v>155.82866666666666</v>
      </c>
      <c r="E23" s="26">
        <v>0</v>
      </c>
      <c r="F23" s="25">
        <v>2337.4299999999998</v>
      </c>
    </row>
    <row r="24" spans="1:6" ht="40.15" customHeight="1" x14ac:dyDescent="0.2">
      <c r="A24" s="3" t="s">
        <v>47</v>
      </c>
      <c r="B24" s="46" t="s">
        <v>32</v>
      </c>
      <c r="C24" s="47"/>
      <c r="D24" s="24">
        <f t="shared" si="2"/>
        <v>155.82866666666666</v>
      </c>
      <c r="E24" s="26">
        <v>0</v>
      </c>
      <c r="F24" s="25">
        <v>2337.4299999999998</v>
      </c>
    </row>
    <row r="25" spans="1:6" ht="40.15" customHeight="1" x14ac:dyDescent="0.2">
      <c r="A25" s="3" t="s">
        <v>12</v>
      </c>
      <c r="B25" s="46" t="s">
        <v>33</v>
      </c>
      <c r="C25" s="47"/>
      <c r="D25" s="24">
        <f t="shared" si="2"/>
        <v>155.82866666666666</v>
      </c>
      <c r="E25" s="26">
        <v>0</v>
      </c>
      <c r="F25" s="25">
        <v>2337.4299999999998</v>
      </c>
    </row>
    <row r="26" spans="1:6" ht="40.15" customHeight="1" x14ac:dyDescent="0.2">
      <c r="A26" s="3" t="s">
        <v>34</v>
      </c>
      <c r="B26" s="48" t="s">
        <v>31</v>
      </c>
      <c r="C26" s="49"/>
      <c r="D26" s="24">
        <f>F26/15</f>
        <v>155.82866666666666</v>
      </c>
      <c r="E26" s="26">
        <v>0</v>
      </c>
      <c r="F26" s="25">
        <v>2337.4299999999998</v>
      </c>
    </row>
    <row r="27" spans="1:6" ht="40.15" customHeight="1" x14ac:dyDescent="0.2">
      <c r="B27" s="29" t="s">
        <v>39</v>
      </c>
      <c r="C27" s="29"/>
      <c r="D27" s="16">
        <f>SUM(D8:D26)</f>
        <v>4399.6880000000001</v>
      </c>
      <c r="E27" s="16">
        <f>SUM(E21:E26)</f>
        <v>0</v>
      </c>
      <c r="F27" s="16">
        <f>SUM(F8:F26)</f>
        <v>65995.320000000007</v>
      </c>
    </row>
    <row r="28" spans="1:6" ht="40.15" customHeight="1" x14ac:dyDescent="0.2">
      <c r="B28" s="17"/>
      <c r="C28" s="17"/>
      <c r="D28" s="17"/>
      <c r="E28" s="17"/>
      <c r="F28" s="17"/>
    </row>
    <row r="29" spans="1:6" ht="40.15" customHeight="1" x14ac:dyDescent="0.2">
      <c r="B29" s="17"/>
      <c r="C29" s="17"/>
      <c r="D29" s="17"/>
      <c r="E29" s="17"/>
      <c r="F29" s="17"/>
    </row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  <row r="60" ht="40.15" customHeight="1" x14ac:dyDescent="0.2"/>
    <row r="61" ht="40.15" customHeight="1" x14ac:dyDescent="0.2"/>
    <row r="62" ht="40.15" customHeight="1" x14ac:dyDescent="0.2"/>
  </sheetData>
  <mergeCells count="26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1:C21"/>
    <mergeCell ref="B22:C22"/>
    <mergeCell ref="B23:C23"/>
    <mergeCell ref="B24:C24"/>
    <mergeCell ref="B25:C25"/>
    <mergeCell ref="B27:C27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90" zoomScaleNormal="90" zoomScaleSheetLayoutView="80" workbookViewId="0">
      <selection activeCell="H8" sqref="H8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52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474.90666666666669</v>
      </c>
      <c r="E8" s="19">
        <v>0</v>
      </c>
      <c r="F8" s="18">
        <v>7123.6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35" customHeight="1" x14ac:dyDescent="0.2">
      <c r="A17" s="15" t="s">
        <v>8</v>
      </c>
      <c r="B17" s="45" t="s">
        <v>26</v>
      </c>
      <c r="C17" s="45"/>
      <c r="D17" s="19">
        <f>F17/15</f>
        <v>171.23999999999998</v>
      </c>
      <c r="E17" s="19">
        <v>0</v>
      </c>
      <c r="F17" s="19">
        <v>2568.6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11</v>
      </c>
      <c r="B20" s="30" t="s">
        <v>31</v>
      </c>
      <c r="C20" s="30"/>
      <c r="D20" s="20">
        <f t="shared" ref="D20:D22" si="1">F20/15</f>
        <v>149.29333333333335</v>
      </c>
      <c r="E20" s="20">
        <v>0</v>
      </c>
      <c r="F20" s="19">
        <v>2239.4</v>
      </c>
    </row>
    <row r="21" spans="1:6" ht="40.15" customHeight="1" x14ac:dyDescent="0.2">
      <c r="A21" s="3" t="s">
        <v>12</v>
      </c>
      <c r="B21" s="45" t="s">
        <v>33</v>
      </c>
      <c r="C21" s="45"/>
      <c r="D21" s="20">
        <f t="shared" si="1"/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34</v>
      </c>
      <c r="B22" s="30" t="s">
        <v>31</v>
      </c>
      <c r="C22" s="30"/>
      <c r="D22" s="20">
        <f t="shared" si="1"/>
        <v>149.29333333333335</v>
      </c>
      <c r="E22" s="20">
        <v>0</v>
      </c>
      <c r="F22" s="19">
        <v>2239.4</v>
      </c>
    </row>
    <row r="23" spans="1:6" ht="40.15" customHeight="1" x14ac:dyDescent="0.2">
      <c r="B23" s="29" t="s">
        <v>39</v>
      </c>
      <c r="C23" s="29"/>
      <c r="D23" s="16">
        <f>SUM(D8:D22)</f>
        <v>3425.0666666666662</v>
      </c>
      <c r="E23" s="16">
        <f>SUM(E20:E22)</f>
        <v>0</v>
      </c>
      <c r="F23" s="16">
        <f>SUM(F8:F22)</f>
        <v>51375.999999999993</v>
      </c>
    </row>
    <row r="24" spans="1:6" ht="40.35" customHeight="1" x14ac:dyDescent="0.2">
      <c r="B24" s="17"/>
      <c r="C24" s="17"/>
      <c r="D24" s="17"/>
      <c r="E24" s="17"/>
      <c r="F24" s="17"/>
    </row>
    <row r="25" spans="1:6" ht="40.35" customHeight="1" x14ac:dyDescent="0.2">
      <c r="B25" s="17"/>
      <c r="C25" s="17"/>
      <c r="D25" s="17"/>
      <c r="E25" s="17"/>
      <c r="F25" s="17"/>
    </row>
    <row r="26" spans="1:6" ht="40.15" customHeight="1" x14ac:dyDescent="0.2"/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</sheetData>
  <mergeCells count="22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0:C20"/>
    <mergeCell ref="B22:C22"/>
    <mergeCell ref="B23:C23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53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474.90666666666669</v>
      </c>
      <c r="E8" s="19">
        <v>0</v>
      </c>
      <c r="F8" s="18">
        <v>7123.6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35" customHeight="1" x14ac:dyDescent="0.2">
      <c r="A17" s="15" t="s">
        <v>8</v>
      </c>
      <c r="B17" s="45" t="s">
        <v>26</v>
      </c>
      <c r="C17" s="45"/>
      <c r="D17" s="19">
        <f>F17/15</f>
        <v>171.23999999999998</v>
      </c>
      <c r="E17" s="19">
        <v>0</v>
      </c>
      <c r="F17" s="19">
        <v>2568.6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11</v>
      </c>
      <c r="B20" s="30" t="s">
        <v>31</v>
      </c>
      <c r="C20" s="30"/>
      <c r="D20" s="20">
        <f t="shared" ref="D20:D22" si="1">F20/15</f>
        <v>149.29333333333335</v>
      </c>
      <c r="E20" s="20">
        <v>0</v>
      </c>
      <c r="F20" s="19">
        <v>2239.4</v>
      </c>
    </row>
    <row r="21" spans="1:6" ht="40.15" customHeight="1" x14ac:dyDescent="0.2">
      <c r="A21" s="3" t="s">
        <v>12</v>
      </c>
      <c r="B21" s="45" t="s">
        <v>33</v>
      </c>
      <c r="C21" s="45"/>
      <c r="D21" s="20">
        <f t="shared" si="1"/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34</v>
      </c>
      <c r="B22" s="30" t="s">
        <v>31</v>
      </c>
      <c r="C22" s="30"/>
      <c r="D22" s="20">
        <f t="shared" si="1"/>
        <v>149.29333333333335</v>
      </c>
      <c r="E22" s="20">
        <v>0</v>
      </c>
      <c r="F22" s="19">
        <v>2239.4</v>
      </c>
    </row>
    <row r="23" spans="1:6" ht="40.15" customHeight="1" x14ac:dyDescent="0.2">
      <c r="B23" s="29" t="s">
        <v>39</v>
      </c>
      <c r="C23" s="29"/>
      <c r="D23" s="16">
        <f>SUM(D8:D22)</f>
        <v>3425.0666666666662</v>
      </c>
      <c r="E23" s="16">
        <f>SUM(E20:E22)</f>
        <v>0</v>
      </c>
      <c r="F23" s="16">
        <f>SUM(F8:F22)</f>
        <v>51375.999999999993</v>
      </c>
    </row>
    <row r="24" spans="1:6" ht="40.35" customHeight="1" x14ac:dyDescent="0.2">
      <c r="B24" s="17"/>
      <c r="C24" s="17"/>
      <c r="D24" s="17"/>
      <c r="E24" s="17"/>
      <c r="F24" s="17"/>
    </row>
    <row r="25" spans="1:6" ht="40.35" customHeight="1" x14ac:dyDescent="0.2">
      <c r="B25" s="17"/>
      <c r="C25" s="17"/>
      <c r="D25" s="17"/>
      <c r="E25" s="17"/>
      <c r="F25" s="17"/>
    </row>
    <row r="26" spans="1:6" ht="40.15" customHeight="1" x14ac:dyDescent="0.2"/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</sheetData>
  <mergeCells count="22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0:C20"/>
    <mergeCell ref="B22:C22"/>
    <mergeCell ref="B23:C23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80" workbookViewId="0">
      <selection activeCell="H4" sqref="H4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41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474.90666666666669</v>
      </c>
      <c r="E8" s="19">
        <v>0</v>
      </c>
      <c r="F8" s="18">
        <v>7123.6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35" customHeight="1" x14ac:dyDescent="0.2">
      <c r="A17" s="15" t="s">
        <v>8</v>
      </c>
      <c r="B17" s="45" t="s">
        <v>26</v>
      </c>
      <c r="C17" s="45"/>
      <c r="D17" s="19">
        <f>F17/15</f>
        <v>171.23999999999998</v>
      </c>
      <c r="E17" s="19">
        <v>0</v>
      </c>
      <c r="F17" s="19">
        <v>2568.6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11</v>
      </c>
      <c r="B20" s="30" t="s">
        <v>31</v>
      </c>
      <c r="C20" s="30"/>
      <c r="D20" s="20">
        <f t="shared" ref="D20:D22" si="1">F20/15</f>
        <v>149.29333333333335</v>
      </c>
      <c r="E20" s="20">
        <v>0</v>
      </c>
      <c r="F20" s="19">
        <v>2239.4</v>
      </c>
    </row>
    <row r="21" spans="1:6" ht="40.15" customHeight="1" x14ac:dyDescent="0.2">
      <c r="A21" s="3" t="s">
        <v>12</v>
      </c>
      <c r="B21" s="45" t="s">
        <v>33</v>
      </c>
      <c r="C21" s="45"/>
      <c r="D21" s="20">
        <f t="shared" si="1"/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34</v>
      </c>
      <c r="B22" s="30" t="s">
        <v>31</v>
      </c>
      <c r="C22" s="30"/>
      <c r="D22" s="20">
        <f t="shared" si="1"/>
        <v>149.29333333333335</v>
      </c>
      <c r="E22" s="20">
        <v>0</v>
      </c>
      <c r="F22" s="19">
        <v>2239.4</v>
      </c>
    </row>
    <row r="23" spans="1:6" ht="40.15" customHeight="1" x14ac:dyDescent="0.2">
      <c r="B23" s="29" t="s">
        <v>39</v>
      </c>
      <c r="C23" s="29"/>
      <c r="D23" s="16">
        <f>SUM(D8:D22)</f>
        <v>3425.0666666666662</v>
      </c>
      <c r="E23" s="16">
        <f>SUM(E20:E22)</f>
        <v>0</v>
      </c>
      <c r="F23" s="16">
        <f>SUM(F8:F22)</f>
        <v>51375.999999999993</v>
      </c>
    </row>
    <row r="24" spans="1:6" ht="40.35" customHeight="1" x14ac:dyDescent="0.2">
      <c r="B24" s="17"/>
      <c r="C24" s="17"/>
      <c r="D24" s="17"/>
      <c r="E24" s="17"/>
      <c r="F24" s="17"/>
    </row>
    <row r="25" spans="1:6" ht="40.35" customHeight="1" x14ac:dyDescent="0.2">
      <c r="B25" s="17"/>
      <c r="C25" s="17"/>
      <c r="D25" s="17"/>
      <c r="E25" s="17"/>
      <c r="F25" s="17"/>
    </row>
    <row r="26" spans="1:6" ht="40.15" customHeight="1" x14ac:dyDescent="0.2"/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</sheetData>
  <mergeCells count="22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0:C20"/>
    <mergeCell ref="B22:C22"/>
    <mergeCell ref="B23:C23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8.7109375" style="1" customWidth="1"/>
    <col min="5" max="5" width="16.28515625" style="1" customWidth="1"/>
    <col min="6" max="6" width="18.710937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54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10" t="s">
        <v>13</v>
      </c>
      <c r="E6" s="43" t="s">
        <v>15</v>
      </c>
      <c r="F6" s="10" t="s">
        <v>13</v>
      </c>
    </row>
    <row r="7" spans="1:10" ht="19.899999999999999" customHeight="1" x14ac:dyDescent="0.2">
      <c r="A7" s="38"/>
      <c r="B7" s="41"/>
      <c r="C7" s="42"/>
      <c r="D7" s="11" t="s">
        <v>37</v>
      </c>
      <c r="E7" s="44"/>
      <c r="F7" s="11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474.90666666666669</v>
      </c>
      <c r="E8" s="19">
        <v>0</v>
      </c>
      <c r="F8" s="18">
        <v>7123.6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35" customHeight="1" x14ac:dyDescent="0.2">
      <c r="A17" s="15" t="s">
        <v>8</v>
      </c>
      <c r="B17" s="45" t="s">
        <v>26</v>
      </c>
      <c r="C17" s="45"/>
      <c r="D17" s="19">
        <f>F17/15</f>
        <v>171.23999999999998</v>
      </c>
      <c r="E17" s="19">
        <v>0</v>
      </c>
      <c r="F17" s="19">
        <v>2568.6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30</v>
      </c>
      <c r="B20" s="45" t="s">
        <v>29</v>
      </c>
      <c r="C20" s="45"/>
      <c r="D20" s="20">
        <f>F20/15</f>
        <v>149.29333333333335</v>
      </c>
      <c r="E20" s="20">
        <v>0</v>
      </c>
      <c r="F20" s="19">
        <v>2239.4</v>
      </c>
    </row>
    <row r="21" spans="1:6" ht="40.15" customHeight="1" x14ac:dyDescent="0.2">
      <c r="A21" s="3" t="s">
        <v>11</v>
      </c>
      <c r="B21" s="30" t="s">
        <v>31</v>
      </c>
      <c r="C21" s="30"/>
      <c r="D21" s="20">
        <f>F21/15</f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12</v>
      </c>
      <c r="B22" s="45" t="s">
        <v>33</v>
      </c>
      <c r="C22" s="45"/>
      <c r="D22" s="20">
        <f t="shared" ref="D22:D23" si="1">F22/15</f>
        <v>149.29333333333335</v>
      </c>
      <c r="E22" s="20">
        <v>0</v>
      </c>
      <c r="F22" s="19">
        <v>2239.4</v>
      </c>
    </row>
    <row r="23" spans="1:6" ht="40.15" customHeight="1" x14ac:dyDescent="0.2">
      <c r="A23" s="3" t="s">
        <v>34</v>
      </c>
      <c r="B23" s="30" t="s">
        <v>31</v>
      </c>
      <c r="C23" s="30"/>
      <c r="D23" s="20">
        <f t="shared" si="1"/>
        <v>149.29333333333335</v>
      </c>
      <c r="E23" s="20">
        <v>0</v>
      </c>
      <c r="F23" s="19">
        <v>2239.4</v>
      </c>
    </row>
    <row r="24" spans="1:6" ht="40.15" customHeight="1" x14ac:dyDescent="0.2">
      <c r="B24" s="29" t="s">
        <v>39</v>
      </c>
      <c r="C24" s="29"/>
      <c r="D24" s="16">
        <f>SUM(D8:D23)</f>
        <v>3574.3599999999997</v>
      </c>
      <c r="E24" s="16">
        <f>SUM(E20:E23)</f>
        <v>0</v>
      </c>
      <c r="F24" s="16">
        <f>SUM(F8:F23)</f>
        <v>53615.399999999994</v>
      </c>
    </row>
    <row r="25" spans="1:6" ht="40.15" customHeight="1" x14ac:dyDescent="0.2">
      <c r="B25" s="17"/>
      <c r="C25" s="17"/>
      <c r="D25" s="17"/>
      <c r="E25" s="17"/>
      <c r="F25" s="17"/>
    </row>
    <row r="26" spans="1:6" ht="40.15" customHeight="1" x14ac:dyDescent="0.2">
      <c r="A26" s="17"/>
      <c r="B26" s="21"/>
      <c r="C26" s="17"/>
      <c r="D26" s="17"/>
      <c r="E26" s="17"/>
      <c r="F26" s="17"/>
    </row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</sheetData>
  <mergeCells count="23">
    <mergeCell ref="B24:C24"/>
    <mergeCell ref="B23:C23"/>
    <mergeCell ref="B20:C20"/>
    <mergeCell ref="B21:C21"/>
    <mergeCell ref="B22:C22"/>
    <mergeCell ref="B17:C17"/>
    <mergeCell ref="B18:C18"/>
    <mergeCell ref="B19:C19"/>
    <mergeCell ref="B16:C16"/>
    <mergeCell ref="B10:C10"/>
    <mergeCell ref="B11:C11"/>
    <mergeCell ref="B12:C12"/>
    <mergeCell ref="B13:C13"/>
    <mergeCell ref="B14:C14"/>
    <mergeCell ref="B15:C15"/>
    <mergeCell ref="A1:F1"/>
    <mergeCell ref="A2:F2"/>
    <mergeCell ref="A4:F4"/>
    <mergeCell ref="A6:A7"/>
    <mergeCell ref="B6:C7"/>
    <mergeCell ref="E6:E7"/>
    <mergeCell ref="B8:C8"/>
    <mergeCell ref="B9:C9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90" zoomScaleNormal="90" zoomScaleSheetLayoutView="80" workbookViewId="0">
      <selection activeCell="H4" sqref="H4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42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474.90666666666669</v>
      </c>
      <c r="E8" s="19">
        <v>0</v>
      </c>
      <c r="F8" s="18">
        <v>7123.6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35" customHeight="1" x14ac:dyDescent="0.2">
      <c r="A17" s="15" t="s">
        <v>8</v>
      </c>
      <c r="B17" s="45" t="s">
        <v>26</v>
      </c>
      <c r="C17" s="45"/>
      <c r="D17" s="19">
        <f>F17/15</f>
        <v>171.23999999999998</v>
      </c>
      <c r="E17" s="19">
        <v>0</v>
      </c>
      <c r="F17" s="19">
        <v>2568.6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30</v>
      </c>
      <c r="B20" s="45" t="s">
        <v>29</v>
      </c>
      <c r="C20" s="45"/>
      <c r="D20" s="20">
        <f>F20/15</f>
        <v>149.29333333333335</v>
      </c>
      <c r="E20" s="20">
        <v>0</v>
      </c>
      <c r="F20" s="19">
        <v>2239.4</v>
      </c>
    </row>
    <row r="21" spans="1:6" ht="40.15" customHeight="1" x14ac:dyDescent="0.2">
      <c r="A21" s="3" t="s">
        <v>11</v>
      </c>
      <c r="B21" s="30" t="s">
        <v>31</v>
      </c>
      <c r="C21" s="30"/>
      <c r="D21" s="20">
        <f>F21/15</f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12</v>
      </c>
      <c r="B22" s="45" t="s">
        <v>33</v>
      </c>
      <c r="C22" s="45"/>
      <c r="D22" s="20">
        <f t="shared" ref="D22:D23" si="1">F22/15</f>
        <v>149.29333333333335</v>
      </c>
      <c r="E22" s="20">
        <v>0</v>
      </c>
      <c r="F22" s="19">
        <v>2239.4</v>
      </c>
    </row>
    <row r="23" spans="1:6" ht="40.15" customHeight="1" x14ac:dyDescent="0.2">
      <c r="A23" s="3" t="s">
        <v>34</v>
      </c>
      <c r="B23" s="30" t="s">
        <v>31</v>
      </c>
      <c r="C23" s="30"/>
      <c r="D23" s="20">
        <f t="shared" si="1"/>
        <v>149.29333333333335</v>
      </c>
      <c r="E23" s="20">
        <v>0</v>
      </c>
      <c r="F23" s="19">
        <v>2239.4</v>
      </c>
    </row>
    <row r="24" spans="1:6" ht="40.15" customHeight="1" x14ac:dyDescent="0.2">
      <c r="B24" s="29" t="s">
        <v>39</v>
      </c>
      <c r="C24" s="29"/>
      <c r="D24" s="16">
        <f>SUM(D8:D23)</f>
        <v>3574.3599999999997</v>
      </c>
      <c r="E24" s="16">
        <f>SUM(E20:E23)</f>
        <v>0</v>
      </c>
      <c r="F24" s="16">
        <f>SUM(F8:F23)</f>
        <v>53615.399999999994</v>
      </c>
    </row>
    <row r="25" spans="1:6" ht="40.15" customHeight="1" x14ac:dyDescent="0.2">
      <c r="B25" s="17"/>
      <c r="C25" s="17"/>
      <c r="D25" s="17"/>
      <c r="E25" s="17"/>
      <c r="F25" s="17"/>
    </row>
    <row r="26" spans="1:6" ht="40.15" customHeight="1" x14ac:dyDescent="0.2">
      <c r="A26" s="17"/>
      <c r="B26" s="21"/>
      <c r="C26" s="17"/>
      <c r="D26" s="17"/>
      <c r="E26" s="17"/>
      <c r="F26" s="17"/>
    </row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</sheetData>
  <mergeCells count="23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55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10" t="s">
        <v>13</v>
      </c>
      <c r="E6" s="43" t="s">
        <v>15</v>
      </c>
      <c r="F6" s="10" t="s">
        <v>13</v>
      </c>
    </row>
    <row r="7" spans="1:10" ht="19.899999999999999" customHeight="1" x14ac:dyDescent="0.2">
      <c r="A7" s="38"/>
      <c r="B7" s="41"/>
      <c r="C7" s="42"/>
      <c r="D7" s="11" t="s">
        <v>37</v>
      </c>
      <c r="E7" s="44"/>
      <c r="F7" s="11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474.90666666666669</v>
      </c>
      <c r="E8" s="19">
        <v>0</v>
      </c>
      <c r="F8" s="18">
        <v>7123.6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15" customHeight="1" x14ac:dyDescent="0.2">
      <c r="A17" s="15" t="s">
        <v>8</v>
      </c>
      <c r="B17" s="45" t="s">
        <v>26</v>
      </c>
      <c r="C17" s="45"/>
      <c r="D17" s="19">
        <f>F17/15</f>
        <v>171.23999999999998</v>
      </c>
      <c r="E17" s="19">
        <v>0</v>
      </c>
      <c r="F17" s="19">
        <v>2568.6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30</v>
      </c>
      <c r="B20" s="45" t="s">
        <v>29</v>
      </c>
      <c r="C20" s="45"/>
      <c r="D20" s="20">
        <f t="shared" ref="D20:D23" si="1">F20/15</f>
        <v>149.29333333333335</v>
      </c>
      <c r="E20" s="20">
        <v>0</v>
      </c>
      <c r="F20" s="19">
        <v>2239.4</v>
      </c>
    </row>
    <row r="21" spans="1:6" ht="40.15" customHeight="1" x14ac:dyDescent="0.2">
      <c r="A21" s="3" t="s">
        <v>11</v>
      </c>
      <c r="B21" s="30" t="s">
        <v>31</v>
      </c>
      <c r="C21" s="30"/>
      <c r="D21" s="20">
        <f t="shared" si="1"/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12</v>
      </c>
      <c r="B22" s="45" t="s">
        <v>33</v>
      </c>
      <c r="C22" s="45"/>
      <c r="D22" s="20">
        <f t="shared" si="1"/>
        <v>149.29333333333335</v>
      </c>
      <c r="E22" s="20">
        <v>0</v>
      </c>
      <c r="F22" s="19">
        <v>2239.4</v>
      </c>
    </row>
    <row r="23" spans="1:6" ht="40.15" customHeight="1" x14ac:dyDescent="0.2">
      <c r="A23" s="3" t="s">
        <v>34</v>
      </c>
      <c r="B23" s="30" t="s">
        <v>31</v>
      </c>
      <c r="C23" s="30"/>
      <c r="D23" s="20">
        <f t="shared" si="1"/>
        <v>149.29333333333335</v>
      </c>
      <c r="E23" s="20">
        <v>0</v>
      </c>
      <c r="F23" s="19">
        <v>2239.4</v>
      </c>
    </row>
    <row r="24" spans="1:6" ht="40.15" customHeight="1" x14ac:dyDescent="0.2">
      <c r="B24" s="29" t="s">
        <v>39</v>
      </c>
      <c r="C24" s="29"/>
      <c r="D24" s="16">
        <f>SUM(D8:D23)</f>
        <v>3574.3599999999997</v>
      </c>
      <c r="E24" s="16">
        <f>SUM(E20:E23)</f>
        <v>0</v>
      </c>
      <c r="F24" s="16">
        <f>SUM(F8:F23)</f>
        <v>53615.399999999994</v>
      </c>
    </row>
    <row r="25" spans="1:6" ht="40.15" customHeight="1" x14ac:dyDescent="0.2">
      <c r="B25" s="17"/>
      <c r="C25" s="17"/>
      <c r="D25" s="17"/>
      <c r="E25" s="17"/>
      <c r="F25" s="17"/>
    </row>
    <row r="26" spans="1:6" ht="40.15" customHeight="1" x14ac:dyDescent="0.2">
      <c r="B26" s="17"/>
      <c r="C26" s="17"/>
      <c r="D26" s="17"/>
      <c r="E26" s="17"/>
      <c r="F26" s="17"/>
    </row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  <row r="60" ht="40.15" customHeight="1" x14ac:dyDescent="0.2"/>
  </sheetData>
  <mergeCells count="23">
    <mergeCell ref="B24:C24"/>
    <mergeCell ref="B23:C23"/>
    <mergeCell ref="B20:C20"/>
    <mergeCell ref="B21:C21"/>
    <mergeCell ref="B22:C22"/>
    <mergeCell ref="B17:C17"/>
    <mergeCell ref="B18:C18"/>
    <mergeCell ref="B19:C19"/>
    <mergeCell ref="B16:C16"/>
    <mergeCell ref="B10:C10"/>
    <mergeCell ref="B11:C11"/>
    <mergeCell ref="B12:C12"/>
    <mergeCell ref="B13:C13"/>
    <mergeCell ref="B14:C14"/>
    <mergeCell ref="B15:C15"/>
    <mergeCell ref="A1:F1"/>
    <mergeCell ref="A2:F2"/>
    <mergeCell ref="A4:F4"/>
    <mergeCell ref="A6:A7"/>
    <mergeCell ref="B6:C7"/>
    <mergeCell ref="E6:E7"/>
    <mergeCell ref="B8:C8"/>
    <mergeCell ref="B9:C9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90" zoomScaleNormal="90" zoomScaleSheetLayoutView="80" workbookViewId="0">
      <selection activeCell="H4" sqref="H4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56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7" t="s">
        <v>13</v>
      </c>
      <c r="E6" s="43" t="s">
        <v>15</v>
      </c>
      <c r="F6" s="27" t="s">
        <v>13</v>
      </c>
    </row>
    <row r="7" spans="1:10" ht="19.899999999999999" customHeight="1" x14ac:dyDescent="0.2">
      <c r="A7" s="38"/>
      <c r="B7" s="41"/>
      <c r="C7" s="42"/>
      <c r="D7" s="28" t="s">
        <v>37</v>
      </c>
      <c r="E7" s="44"/>
      <c r="F7" s="28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474.90666666666669</v>
      </c>
      <c r="E8" s="19">
        <v>0</v>
      </c>
      <c r="F8" s="18">
        <v>7123.6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15" customHeight="1" x14ac:dyDescent="0.2">
      <c r="A17" s="15" t="s">
        <v>8</v>
      </c>
      <c r="B17" s="45" t="s">
        <v>26</v>
      </c>
      <c r="C17" s="45"/>
      <c r="D17" s="19">
        <f>F17/15</f>
        <v>171.23999999999998</v>
      </c>
      <c r="E17" s="19">
        <v>0</v>
      </c>
      <c r="F17" s="19">
        <v>2568.6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30</v>
      </c>
      <c r="B20" s="45" t="s">
        <v>29</v>
      </c>
      <c r="C20" s="45"/>
      <c r="D20" s="20">
        <f t="shared" ref="D20:D23" si="1">F20/15</f>
        <v>149.29333333333335</v>
      </c>
      <c r="E20" s="20">
        <v>0</v>
      </c>
      <c r="F20" s="19">
        <v>2239.4</v>
      </c>
    </row>
    <row r="21" spans="1:6" ht="40.15" customHeight="1" x14ac:dyDescent="0.2">
      <c r="A21" s="3" t="s">
        <v>11</v>
      </c>
      <c r="B21" s="30" t="s">
        <v>31</v>
      </c>
      <c r="C21" s="30"/>
      <c r="D21" s="20">
        <f t="shared" si="1"/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12</v>
      </c>
      <c r="B22" s="45" t="s">
        <v>33</v>
      </c>
      <c r="C22" s="45"/>
      <c r="D22" s="20">
        <f t="shared" si="1"/>
        <v>149.29333333333335</v>
      </c>
      <c r="E22" s="20">
        <v>0</v>
      </c>
      <c r="F22" s="19">
        <v>2239.4</v>
      </c>
    </row>
    <row r="23" spans="1:6" ht="40.15" customHeight="1" x14ac:dyDescent="0.2">
      <c r="A23" s="3" t="s">
        <v>34</v>
      </c>
      <c r="B23" s="30" t="s">
        <v>31</v>
      </c>
      <c r="C23" s="30"/>
      <c r="D23" s="20">
        <f t="shared" si="1"/>
        <v>149.29333333333335</v>
      </c>
      <c r="E23" s="20">
        <v>0</v>
      </c>
      <c r="F23" s="19">
        <v>2239.4</v>
      </c>
    </row>
    <row r="24" spans="1:6" ht="40.15" customHeight="1" x14ac:dyDescent="0.2">
      <c r="B24" s="29" t="s">
        <v>39</v>
      </c>
      <c r="C24" s="29"/>
      <c r="D24" s="16">
        <f>SUM(D8:D23)</f>
        <v>3574.3599999999997</v>
      </c>
      <c r="E24" s="16">
        <f>SUM(E20:E23)</f>
        <v>0</v>
      </c>
      <c r="F24" s="16">
        <f>SUM(F8:F23)</f>
        <v>53615.399999999994</v>
      </c>
    </row>
    <row r="25" spans="1:6" ht="40.15" customHeight="1" x14ac:dyDescent="0.2">
      <c r="B25" s="17"/>
      <c r="C25" s="17"/>
      <c r="D25" s="17"/>
      <c r="E25" s="17"/>
      <c r="F25" s="17"/>
    </row>
    <row r="26" spans="1:6" ht="40.15" customHeight="1" x14ac:dyDescent="0.2">
      <c r="B26" s="17"/>
      <c r="C26" s="17"/>
      <c r="D26" s="17"/>
      <c r="E26" s="17"/>
      <c r="F26" s="17"/>
    </row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</sheetData>
  <mergeCells count="23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="90" zoomScaleNormal="90" zoomScaleSheetLayoutView="80" workbookViewId="0">
      <selection activeCell="H5" sqref="H5"/>
    </sheetView>
  </sheetViews>
  <sheetFormatPr baseColWidth="10" defaultColWidth="11.5703125" defaultRowHeight="22.15" customHeight="1" x14ac:dyDescent="0.2"/>
  <cols>
    <col min="1" max="1" width="45" style="1" customWidth="1"/>
    <col min="2" max="2" width="16.7109375" style="1" customWidth="1"/>
    <col min="3" max="3" width="14.7109375" style="1" customWidth="1"/>
    <col min="4" max="4" width="16.7109375" style="1" customWidth="1"/>
    <col min="5" max="5" width="16.28515625" style="1" customWidth="1"/>
    <col min="6" max="6" width="18.28515625" style="1" customWidth="1"/>
    <col min="7" max="8" width="14.7109375" style="1" customWidth="1"/>
    <col min="9" max="16384" width="11.5703125" style="1"/>
  </cols>
  <sheetData>
    <row r="1" spans="1:10" ht="40.15" customHeight="1" x14ac:dyDescent="0.2">
      <c r="A1" s="31" t="s">
        <v>35</v>
      </c>
      <c r="B1" s="32"/>
      <c r="C1" s="32"/>
      <c r="D1" s="32"/>
      <c r="E1" s="32"/>
      <c r="F1" s="32"/>
    </row>
    <row r="2" spans="1:10" ht="40.15" customHeight="1" x14ac:dyDescent="0.2">
      <c r="A2" s="33" t="s">
        <v>36</v>
      </c>
      <c r="B2" s="34"/>
      <c r="C2" s="34"/>
      <c r="D2" s="34"/>
      <c r="E2" s="34"/>
      <c r="F2" s="34"/>
    </row>
    <row r="3" spans="1:10" ht="40.15" customHeight="1" x14ac:dyDescent="0.2">
      <c r="A3" s="5"/>
      <c r="B3" s="6"/>
      <c r="C3" s="6"/>
      <c r="D3" s="6"/>
      <c r="E3" s="6"/>
      <c r="F3" s="6"/>
    </row>
    <row r="4" spans="1:10" ht="40.15" customHeight="1" x14ac:dyDescent="0.2">
      <c r="A4" s="35" t="s">
        <v>57</v>
      </c>
      <c r="B4" s="36"/>
      <c r="C4" s="36"/>
      <c r="D4" s="36"/>
      <c r="E4" s="36"/>
      <c r="F4" s="36"/>
    </row>
    <row r="5" spans="1:10" ht="40.15" customHeight="1" x14ac:dyDescent="0.2">
      <c r="A5" s="7"/>
      <c r="B5" s="8"/>
      <c r="C5" s="8"/>
      <c r="D5" s="8"/>
      <c r="E5" s="8"/>
      <c r="F5" s="8"/>
    </row>
    <row r="6" spans="1:10" ht="19.899999999999999" customHeight="1" x14ac:dyDescent="0.2">
      <c r="A6" s="37" t="s">
        <v>14</v>
      </c>
      <c r="B6" s="39" t="s">
        <v>0</v>
      </c>
      <c r="C6" s="40"/>
      <c r="D6" s="22" t="s">
        <v>13</v>
      </c>
      <c r="E6" s="43" t="s">
        <v>15</v>
      </c>
      <c r="F6" s="22" t="s">
        <v>13</v>
      </c>
    </row>
    <row r="7" spans="1:10" ht="19.899999999999999" customHeight="1" x14ac:dyDescent="0.2">
      <c r="A7" s="38"/>
      <c r="B7" s="41"/>
      <c r="C7" s="42"/>
      <c r="D7" s="23" t="s">
        <v>37</v>
      </c>
      <c r="E7" s="44"/>
      <c r="F7" s="23" t="s">
        <v>16</v>
      </c>
      <c r="G7" s="12"/>
      <c r="H7" s="12"/>
      <c r="I7" s="12"/>
      <c r="J7" s="12"/>
    </row>
    <row r="8" spans="1:10" ht="40.15" customHeight="1" x14ac:dyDescent="0.2">
      <c r="A8" s="4" t="s">
        <v>1</v>
      </c>
      <c r="B8" s="45" t="s">
        <v>38</v>
      </c>
      <c r="C8" s="45"/>
      <c r="D8" s="19">
        <f>F8/15</f>
        <v>525</v>
      </c>
      <c r="E8" s="19">
        <v>0</v>
      </c>
      <c r="F8" s="18">
        <v>7875</v>
      </c>
    </row>
    <row r="9" spans="1:10" ht="40.15" customHeight="1" x14ac:dyDescent="0.2">
      <c r="A9" s="3" t="s">
        <v>5</v>
      </c>
      <c r="B9" s="45" t="s">
        <v>40</v>
      </c>
      <c r="C9" s="45"/>
      <c r="D9" s="19">
        <f>F9/15</f>
        <v>255.64</v>
      </c>
      <c r="E9" s="20">
        <v>0</v>
      </c>
      <c r="F9" s="18">
        <v>3834.6</v>
      </c>
    </row>
    <row r="10" spans="1:10" ht="40.15" customHeight="1" x14ac:dyDescent="0.2">
      <c r="A10" s="4" t="s">
        <v>6</v>
      </c>
      <c r="B10" s="46" t="s">
        <v>17</v>
      </c>
      <c r="C10" s="47"/>
      <c r="D10" s="13">
        <f>F10/15</f>
        <v>255.64</v>
      </c>
      <c r="E10" s="13">
        <v>0</v>
      </c>
      <c r="F10" s="18">
        <v>3834.6</v>
      </c>
    </row>
    <row r="11" spans="1:10" ht="40.15" customHeight="1" x14ac:dyDescent="0.2">
      <c r="A11" s="4" t="s">
        <v>9</v>
      </c>
      <c r="B11" s="46" t="s">
        <v>18</v>
      </c>
      <c r="C11" s="47"/>
      <c r="D11" s="13">
        <f t="shared" ref="D11:D14" si="0">F11/15</f>
        <v>255.64</v>
      </c>
      <c r="E11" s="13">
        <v>0</v>
      </c>
      <c r="F11" s="18">
        <v>3834.6</v>
      </c>
    </row>
    <row r="12" spans="1:10" ht="40.15" customHeight="1" x14ac:dyDescent="0.2">
      <c r="A12" s="14" t="s">
        <v>2</v>
      </c>
      <c r="B12" s="46" t="s">
        <v>19</v>
      </c>
      <c r="C12" s="47"/>
      <c r="D12" s="13">
        <f t="shared" si="0"/>
        <v>255.64</v>
      </c>
      <c r="E12" s="13">
        <v>0</v>
      </c>
      <c r="F12" s="18">
        <v>3834.6</v>
      </c>
    </row>
    <row r="13" spans="1:10" ht="40.15" customHeight="1" x14ac:dyDescent="0.2">
      <c r="A13" s="3" t="s">
        <v>21</v>
      </c>
      <c r="B13" s="46" t="s">
        <v>20</v>
      </c>
      <c r="C13" s="47"/>
      <c r="D13" s="13">
        <f t="shared" si="0"/>
        <v>255.64</v>
      </c>
      <c r="E13" s="13">
        <v>0</v>
      </c>
      <c r="F13" s="18">
        <v>3834.6</v>
      </c>
    </row>
    <row r="14" spans="1:10" ht="40.15" customHeight="1" x14ac:dyDescent="0.2">
      <c r="A14" s="3" t="s">
        <v>4</v>
      </c>
      <c r="B14" s="46" t="s">
        <v>22</v>
      </c>
      <c r="C14" s="47"/>
      <c r="D14" s="13">
        <f t="shared" si="0"/>
        <v>255.64</v>
      </c>
      <c r="E14" s="13">
        <v>0</v>
      </c>
      <c r="F14" s="18">
        <v>3834.6</v>
      </c>
    </row>
    <row r="15" spans="1:10" ht="40.15" customHeight="1" x14ac:dyDescent="0.2">
      <c r="A15" s="3" t="s">
        <v>3</v>
      </c>
      <c r="B15" s="46" t="s">
        <v>23</v>
      </c>
      <c r="C15" s="47"/>
      <c r="D15" s="13">
        <f>F15/15</f>
        <v>255.64</v>
      </c>
      <c r="E15" s="13">
        <v>0</v>
      </c>
      <c r="F15" s="18">
        <v>3834.6</v>
      </c>
    </row>
    <row r="16" spans="1:10" ht="40.35" customHeight="1" x14ac:dyDescent="0.2">
      <c r="A16" s="3" t="s">
        <v>7</v>
      </c>
      <c r="B16" s="45" t="s">
        <v>26</v>
      </c>
      <c r="C16" s="45"/>
      <c r="D16" s="20">
        <f>F16/15</f>
        <v>199.07999999999998</v>
      </c>
      <c r="E16" s="19">
        <v>0</v>
      </c>
      <c r="F16" s="19">
        <v>2986.2</v>
      </c>
    </row>
    <row r="17" spans="1:6" ht="40.15" customHeight="1" x14ac:dyDescent="0.2">
      <c r="A17" s="15" t="s">
        <v>8</v>
      </c>
      <c r="B17" s="45" t="s">
        <v>26</v>
      </c>
      <c r="C17" s="45"/>
      <c r="D17" s="19">
        <v>171.24</v>
      </c>
      <c r="E17" s="19">
        <v>235.5</v>
      </c>
      <c r="F17" s="19">
        <f>2568.6-E17</f>
        <v>2333.1</v>
      </c>
    </row>
    <row r="18" spans="1:6" ht="40.15" customHeight="1" x14ac:dyDescent="0.2">
      <c r="A18" s="4" t="s">
        <v>27</v>
      </c>
      <c r="B18" s="45" t="s">
        <v>26</v>
      </c>
      <c r="C18" s="45"/>
      <c r="D18" s="19">
        <f>F18/15</f>
        <v>171.23999999999998</v>
      </c>
      <c r="E18" s="19">
        <v>0</v>
      </c>
      <c r="F18" s="19">
        <v>2568.6</v>
      </c>
    </row>
    <row r="19" spans="1:6" ht="40.15" customHeight="1" x14ac:dyDescent="0.2">
      <c r="A19" s="3" t="s">
        <v>10</v>
      </c>
      <c r="B19" s="45" t="s">
        <v>28</v>
      </c>
      <c r="C19" s="45"/>
      <c r="D19" s="19">
        <f>F19/15</f>
        <v>171.23999999999998</v>
      </c>
      <c r="E19" s="19">
        <v>0</v>
      </c>
      <c r="F19" s="19">
        <v>2568.6</v>
      </c>
    </row>
    <row r="20" spans="1:6" ht="40.15" customHeight="1" x14ac:dyDescent="0.2">
      <c r="A20" s="3" t="s">
        <v>30</v>
      </c>
      <c r="B20" s="45" t="s">
        <v>29</v>
      </c>
      <c r="C20" s="45"/>
      <c r="D20" s="20">
        <v>149.29</v>
      </c>
      <c r="E20" s="20">
        <v>1500</v>
      </c>
      <c r="F20" s="19">
        <f>2239.4-E20</f>
        <v>739.40000000000009</v>
      </c>
    </row>
    <row r="21" spans="1:6" ht="40.15" customHeight="1" x14ac:dyDescent="0.2">
      <c r="A21" s="3" t="s">
        <v>11</v>
      </c>
      <c r="B21" s="30" t="s">
        <v>31</v>
      </c>
      <c r="C21" s="30"/>
      <c r="D21" s="20">
        <f t="shared" ref="D21:D23" si="1">F21/15</f>
        <v>149.29333333333335</v>
      </c>
      <c r="E21" s="20">
        <v>0</v>
      </c>
      <c r="F21" s="19">
        <v>2239.4</v>
      </c>
    </row>
    <row r="22" spans="1:6" ht="40.15" customHeight="1" x14ac:dyDescent="0.2">
      <c r="A22" s="3" t="s">
        <v>12</v>
      </c>
      <c r="B22" s="45" t="s">
        <v>33</v>
      </c>
      <c r="C22" s="45"/>
      <c r="D22" s="20">
        <f t="shared" si="1"/>
        <v>149.29333333333335</v>
      </c>
      <c r="E22" s="20">
        <v>0</v>
      </c>
      <c r="F22" s="19">
        <v>2239.4</v>
      </c>
    </row>
    <row r="23" spans="1:6" ht="40.15" customHeight="1" x14ac:dyDescent="0.2">
      <c r="A23" s="3" t="s">
        <v>34</v>
      </c>
      <c r="B23" s="30" t="s">
        <v>31</v>
      </c>
      <c r="C23" s="30"/>
      <c r="D23" s="20">
        <f t="shared" si="1"/>
        <v>149.29333333333335</v>
      </c>
      <c r="E23" s="20">
        <v>0</v>
      </c>
      <c r="F23" s="19">
        <v>2239.4</v>
      </c>
    </row>
    <row r="24" spans="1:6" ht="40.15" customHeight="1" x14ac:dyDescent="0.2">
      <c r="B24" s="29" t="s">
        <v>39</v>
      </c>
      <c r="C24" s="29"/>
      <c r="D24" s="16">
        <f>SUM(D8:D23)</f>
        <v>3624.4499999999994</v>
      </c>
      <c r="E24" s="16">
        <f>SUM(E20:E23)</f>
        <v>1500</v>
      </c>
      <c r="F24" s="16">
        <f>SUM(F8:F23)</f>
        <v>52631.299999999996</v>
      </c>
    </row>
    <row r="25" spans="1:6" ht="40.15" customHeight="1" x14ac:dyDescent="0.2">
      <c r="B25" s="17"/>
      <c r="C25" s="17"/>
      <c r="D25" s="17"/>
      <c r="E25" s="17"/>
      <c r="F25" s="17"/>
    </row>
    <row r="26" spans="1:6" ht="40.15" customHeight="1" x14ac:dyDescent="0.2">
      <c r="B26" s="17"/>
      <c r="C26" s="17"/>
      <c r="D26" s="17"/>
      <c r="E26" s="17"/>
      <c r="F26" s="17"/>
    </row>
    <row r="27" spans="1:6" ht="40.15" customHeight="1" x14ac:dyDescent="0.2"/>
    <row r="28" spans="1:6" ht="40.15" customHeight="1" x14ac:dyDescent="0.2"/>
    <row r="29" spans="1:6" ht="40.15" customHeight="1" x14ac:dyDescent="0.2"/>
    <row r="30" spans="1:6" ht="40.15" customHeight="1" x14ac:dyDescent="0.2"/>
    <row r="31" spans="1:6" ht="40.15" customHeight="1" x14ac:dyDescent="0.2"/>
    <row r="32" spans="1:6" ht="40.15" customHeight="1" x14ac:dyDescent="0.2"/>
    <row r="33" ht="40.15" customHeight="1" x14ac:dyDescent="0.2"/>
    <row r="34" ht="40.15" customHeight="1" x14ac:dyDescent="0.2"/>
    <row r="35" ht="40.15" customHeight="1" x14ac:dyDescent="0.2"/>
    <row r="36" ht="40.15" customHeight="1" x14ac:dyDescent="0.2"/>
    <row r="37" ht="40.15" customHeight="1" x14ac:dyDescent="0.2"/>
    <row r="38" ht="40.15" customHeight="1" x14ac:dyDescent="0.2"/>
    <row r="39" ht="40.15" customHeight="1" x14ac:dyDescent="0.2"/>
    <row r="40" ht="40.15" customHeight="1" x14ac:dyDescent="0.2"/>
    <row r="41" ht="40.15" customHeight="1" x14ac:dyDescent="0.2"/>
    <row r="42" ht="40.15" customHeight="1" x14ac:dyDescent="0.2"/>
    <row r="43" ht="40.15" customHeight="1" x14ac:dyDescent="0.2"/>
    <row r="44" ht="40.15" customHeight="1" x14ac:dyDescent="0.2"/>
    <row r="45" ht="40.15" customHeight="1" x14ac:dyDescent="0.2"/>
    <row r="46" ht="40.15" customHeight="1" x14ac:dyDescent="0.2"/>
    <row r="47" ht="40.15" customHeight="1" x14ac:dyDescent="0.2"/>
    <row r="48" ht="40.15" customHeight="1" x14ac:dyDescent="0.2"/>
    <row r="49" ht="40.15" customHeight="1" x14ac:dyDescent="0.2"/>
    <row r="50" ht="40.15" customHeight="1" x14ac:dyDescent="0.2"/>
    <row r="51" ht="40.15" customHeight="1" x14ac:dyDescent="0.2"/>
    <row r="52" ht="40.15" customHeight="1" x14ac:dyDescent="0.2"/>
    <row r="53" ht="40.15" customHeight="1" x14ac:dyDescent="0.2"/>
    <row r="54" ht="40.15" customHeight="1" x14ac:dyDescent="0.2"/>
    <row r="55" ht="40.15" customHeight="1" x14ac:dyDescent="0.2"/>
    <row r="56" ht="40.15" customHeight="1" x14ac:dyDescent="0.2"/>
    <row r="57" ht="40.15" customHeight="1" x14ac:dyDescent="0.2"/>
    <row r="58" ht="40.15" customHeight="1" x14ac:dyDescent="0.2"/>
    <row r="59" ht="40.15" customHeight="1" x14ac:dyDescent="0.2"/>
  </sheetData>
  <mergeCells count="23">
    <mergeCell ref="A1:F1"/>
    <mergeCell ref="A2:F2"/>
    <mergeCell ref="A4:F4"/>
    <mergeCell ref="A6:A7"/>
    <mergeCell ref="B6:C7"/>
    <mergeCell ref="E6:E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orizontalCentered="1"/>
  <pageMargins left="0.39370078740157483" right="0" top="0.39370078740157483" bottom="0.19685039370078741" header="0" footer="0"/>
  <pageSetup paperSize="286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OCT 1ER QUINCENA</vt:lpstr>
      <vt:lpstr>OCT 2DA QUINCENA</vt:lpstr>
      <vt:lpstr>NOV 1ER QUINCENA</vt:lpstr>
      <vt:lpstr>NOV 2DA QUINCENA</vt:lpstr>
      <vt:lpstr>DIC 1ER QUINCENA</vt:lpstr>
      <vt:lpstr>DIC 2DA QUINCENA</vt:lpstr>
      <vt:lpstr>ENE 1ER QUINCENA</vt:lpstr>
      <vt:lpstr>ENE 2DA QUINCENA</vt:lpstr>
      <vt:lpstr>FEB 1ER QUINCENA</vt:lpstr>
      <vt:lpstr>FEB 2DA QUINCENA 2016</vt:lpstr>
      <vt:lpstr>MAR 1ER QUINCENA</vt:lpstr>
      <vt:lpstr>MAR 2DA QUINCENA</vt:lpstr>
      <vt:lpstr>ABRIL 1ER QUINCENA</vt:lpstr>
      <vt:lpstr>ABRIL 2DA QUINCENA</vt:lpstr>
      <vt:lpstr>MAYO 1ER QUINCENA</vt:lpstr>
      <vt:lpstr>MAYO 2DA QUINCENA</vt:lpstr>
      <vt:lpstr>'ABRIL 1ER QUINCENA'!Área_de_impresión</vt:lpstr>
      <vt:lpstr>'ABRIL 2DA QUINCENA'!Área_de_impresión</vt:lpstr>
      <vt:lpstr>'DIC 1ER QUINCENA'!Área_de_impresión</vt:lpstr>
      <vt:lpstr>'DIC 2DA QUINCENA'!Área_de_impresión</vt:lpstr>
      <vt:lpstr>'ENE 1ER QUINCENA'!Área_de_impresión</vt:lpstr>
      <vt:lpstr>'ENE 2DA QUINCENA'!Área_de_impresión</vt:lpstr>
      <vt:lpstr>'FEB 1ER QUINCENA'!Área_de_impresión</vt:lpstr>
      <vt:lpstr>'FEB 2DA QUINCENA 2016'!Área_de_impresión</vt:lpstr>
      <vt:lpstr>'MAR 1ER QUINCENA'!Área_de_impresión</vt:lpstr>
      <vt:lpstr>'MAR 2DA QUINCENA'!Área_de_impresión</vt:lpstr>
      <vt:lpstr>'MAYO 1ER QUINCENA'!Área_de_impresión</vt:lpstr>
      <vt:lpstr>'MAYO 2DA QUINCENA'!Área_de_impresión</vt:lpstr>
      <vt:lpstr>'NOV 1ER QUINCENA'!Área_de_impresión</vt:lpstr>
      <vt:lpstr>'NOV 2DA QUINCENA'!Área_de_impresión</vt:lpstr>
      <vt:lpstr>'OCT 1ER QUINCENA'!Área_de_impresión</vt:lpstr>
      <vt:lpstr>'OCT 2DA QUINCENA'!Área_de_impresión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2016-05-02T17:01:21Z</cp:lastPrinted>
  <dcterms:created xsi:type="dcterms:W3CDTF">2016-04-12T20:17:36Z</dcterms:created>
  <dcterms:modified xsi:type="dcterms:W3CDTF">2016-05-27T18:34:53Z</dcterms:modified>
</cp:coreProperties>
</file>