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135"/>
  </bookViews>
  <sheets>
    <sheet name="OBRAS_20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M17" i="1"/>
  <c r="L16" i="1"/>
  <c r="K16" i="1" s="1"/>
  <c r="L15" i="1"/>
  <c r="K15" i="1" s="1"/>
  <c r="L14" i="1"/>
  <c r="Q14" i="1" s="1"/>
  <c r="L13" i="1"/>
  <c r="K13" i="1" s="1"/>
  <c r="L12" i="1"/>
  <c r="K12" i="1" s="1"/>
  <c r="L11" i="1"/>
  <c r="K11" i="1" s="1"/>
  <c r="L10" i="1"/>
  <c r="Q10" i="1" s="1"/>
  <c r="K10" i="1"/>
  <c r="K14" i="1" l="1"/>
  <c r="Q13" i="1"/>
  <c r="Q16" i="1"/>
  <c r="Q12" i="1"/>
  <c r="Q11" i="1"/>
  <c r="Q15" i="1"/>
  <c r="L17" i="1"/>
  <c r="C26" i="1" s="1"/>
</calcChain>
</file>

<file path=xl/sharedStrings.xml><?xml version="1.0" encoding="utf-8"?>
<sst xmlns="http://schemas.openxmlformats.org/spreadsheetml/2006/main" count="77" uniqueCount="51">
  <si>
    <t>SISTEMA DE AGUA POTABLE, ALCANTARILLADO Y SANEAMIENTO DEL MUNICIPIO DE COLOTLÁN</t>
  </si>
  <si>
    <t>UNIDAD DE TRANSPARENCIA SAPASCO</t>
  </si>
  <si>
    <t>PROGRAMA   2013</t>
  </si>
  <si>
    <t>OPD: SAPASCO</t>
  </si>
  <si>
    <t>No. DE OBRA</t>
  </si>
  <si>
    <t>COMPONENTE</t>
  </si>
  <si>
    <t>NOMBRE Y DESCRIPCIÓN DE LA OBRA</t>
  </si>
  <si>
    <t>MUNICIPIO Y LOCALIDAD</t>
  </si>
  <si>
    <t>FECHA DE</t>
  </si>
  <si>
    <t>EJECUTOR</t>
  </si>
  <si>
    <t>SUPERVISOR DE OBRA</t>
  </si>
  <si>
    <t>COSTO TOTAL DE LA OBRA</t>
  </si>
  <si>
    <t xml:space="preserve">ESTRUCTURA FINANCIERA </t>
  </si>
  <si>
    <t>METAS</t>
  </si>
  <si>
    <t>COSTO UNITARIO</t>
  </si>
  <si>
    <t>POBLACION BENEFICIADA</t>
  </si>
  <si>
    <t>OBSERVACIONES</t>
  </si>
  <si>
    <t>(PESOS)</t>
  </si>
  <si>
    <t>UNIDAD DE MEDIDA</t>
  </si>
  <si>
    <t>CANTIDAD</t>
  </si>
  <si>
    <t>INICIO</t>
  </si>
  <si>
    <t>TERMINACION</t>
  </si>
  <si>
    <t>SUMA</t>
  </si>
  <si>
    <t>FEDERAL</t>
  </si>
  <si>
    <t>MUNICIPIO SAPASCO</t>
  </si>
  <si>
    <t>M.E.-A.P.</t>
  </si>
  <si>
    <t>ADQUISICIÓN DE HIPOCLORITO DE SODIO AL 13% PARA DESINFECCIÓN DE AGUA POTABLE.</t>
  </si>
  <si>
    <t>COLOTLAN</t>
  </si>
  <si>
    <t>AREA TECNICA</t>
  </si>
  <si>
    <t>ARQ. IGNACIO MEDRANO LOERA</t>
  </si>
  <si>
    <t>KG</t>
  </si>
  <si>
    <t>ACCION CONCLUIDA</t>
  </si>
  <si>
    <t>A.P</t>
  </si>
  <si>
    <t>AMPLIACIÓN DE RED DE AGUA POTABLE, EN EL BARRIO DE SOYATITLAN, CON TUBO DE 3" DE DIAMETRO.</t>
  </si>
  <si>
    <t xml:space="preserve">COLOTLAN/ SOYATITLAN </t>
  </si>
  <si>
    <t>ML</t>
  </si>
  <si>
    <t>AMPLIACIÓN DE RED DE AGUA POTABLE, EN EL BARRIO DE LOMAS DE LA CRUZ (EN LAS CALLES MARTIRES DE TLAXCALA Y LA GUADALUPANA), CON TUBO DE 3" DE DIAMETRO.</t>
  </si>
  <si>
    <t>COLOTLAN/LOMAS DE LA CRUZ</t>
  </si>
  <si>
    <t>ALC.</t>
  </si>
  <si>
    <t>AMPLIACIÓN DE RED DE DRENAJE, EN EL BARRIO DE LOMAS DE LA CRUZ (EN LAS CALLES MARTIRES DE TLAXCALA Y LA GUADALUPANA), CON TUBO DE 8" DE DIAMETRO.</t>
  </si>
  <si>
    <t>M.E-A.P</t>
  </si>
  <si>
    <t>SUSTITUCIÓN DE RED DE AGUA POTABLE, EN EL BARRIO DE ACAPONETA(POR CALLE JUAREZ ENTRE ARROYO DE LA TIERRA BLANCA Y CALLE MEXICO), CON TUBO DE 3" DE DIAMETRO.</t>
  </si>
  <si>
    <t>COLOTLAN/ ACAPONETA</t>
  </si>
  <si>
    <t>SUSTITUCIÓN DE RED DE AGUA POTABLE, EN EL CAMINO A LA MONTOZA(POR CAMINO A LA MONTOZA), CON TUBO DE 1 1/2" DE DIAMETRO.</t>
  </si>
  <si>
    <t>COLOTLAN/                LA MONTOZA</t>
  </si>
  <si>
    <t>M.E.-ALC.</t>
  </si>
  <si>
    <t>SUSTITUCION DE RED DE DRENAJE, EN LA COMUNIDAD DEL REFUGIO (POR CAMINO SALIDA A LA BOQUILLA DE LOS PEREZ), CON TUBO DE 8" DE DIAMETRO</t>
  </si>
  <si>
    <t>COLOTLAN/                EL REFUGIO</t>
  </si>
  <si>
    <t xml:space="preserve">TOTAL PROGRAMA : </t>
  </si>
  <si>
    <t>RESUMEN DE PAGOS PROGRAMADOS PARA EL AÑO 2013:</t>
  </si>
  <si>
    <t>SUMA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</si>
</sst>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textRotation="90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0" xfId="0" quotePrefix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14" fontId="10" fillId="3" borderId="10" xfId="0" applyNumberFormat="1" applyFont="1" applyFill="1" applyBorder="1" applyAlignment="1">
      <alignment horizontal="center" vertical="center"/>
    </xf>
    <xf numFmtId="14" fontId="10" fillId="3" borderId="10" xfId="0" applyNumberFormat="1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right" vertical="center"/>
    </xf>
    <xf numFmtId="3" fontId="8" fillId="0" borderId="10" xfId="1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3" fontId="8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3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6" fontId="0" fillId="0" borderId="0" xfId="2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6" fontId="8" fillId="0" borderId="0" xfId="2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914962</xdr:colOff>
      <xdr:row>4</xdr:row>
      <xdr:rowOff>20171</xdr:rowOff>
    </xdr:from>
    <xdr:to>
      <xdr:col>10</xdr:col>
      <xdr:colOff>607361</xdr:colOff>
      <xdr:row>5</xdr:row>
      <xdr:rowOff>65181</xdr:rowOff>
    </xdr:to>
    <xdr:sp macro="" textlink="">
      <xdr:nvSpPr>
        <xdr:cNvPr id="2" name="Text Box 150"/>
        <xdr:cNvSpPr txBox="1">
          <a:spLocks noChangeArrowheads="1"/>
        </xdr:cNvSpPr>
      </xdr:nvSpPr>
      <xdr:spPr bwMode="auto">
        <a:xfrm>
          <a:off x="6849037" y="982196"/>
          <a:ext cx="2302249" cy="46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"/>
              <a:cs typeface="Arial"/>
            </a:rPr>
            <a:t>TIPO DE PROGRAMA PRODDER</a:t>
          </a:r>
        </a:p>
        <a:p>
          <a:pPr algn="l" rtl="0">
            <a:lnSpc>
              <a:spcPts val="900"/>
            </a:lnSpc>
            <a:defRPr sz="1000"/>
          </a:pPr>
          <a:endParaRPr lang="es-MX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719417</xdr:colOff>
      <xdr:row>1</xdr:row>
      <xdr:rowOff>104774</xdr:rowOff>
    </xdr:from>
    <xdr:to>
      <xdr:col>4</xdr:col>
      <xdr:colOff>857248</xdr:colOff>
      <xdr:row>4</xdr:row>
      <xdr:rowOff>204392</xdr:rowOff>
    </xdr:to>
    <xdr:pic>
      <xdr:nvPicPr>
        <xdr:cNvPr id="3" name="Imagen 2" descr="I:\LOGO\Diapositiva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3417" y="306480"/>
          <a:ext cx="1661831" cy="828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15</xdr:col>
      <xdr:colOff>521072</xdr:colOff>
      <xdr:row>1</xdr:row>
      <xdr:rowOff>109257</xdr:rowOff>
    </xdr:from>
    <xdr:to>
      <xdr:col>17</xdr:col>
      <xdr:colOff>727260</xdr:colOff>
      <xdr:row>4</xdr:row>
      <xdr:rowOff>224118</xdr:rowOff>
    </xdr:to>
    <xdr:pic>
      <xdr:nvPicPr>
        <xdr:cNvPr id="4" name="Imagen 3" descr="C:\Users\Admin\Desktop\descarga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48" y="310963"/>
          <a:ext cx="1730188" cy="843243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6</xdr:col>
      <xdr:colOff>75082</xdr:colOff>
      <xdr:row>19</xdr:row>
      <xdr:rowOff>11205</xdr:rowOff>
    </xdr:from>
    <xdr:to>
      <xdr:col>11</xdr:col>
      <xdr:colOff>93851</xdr:colOff>
      <xdr:row>28</xdr:row>
      <xdr:rowOff>184334</xdr:rowOff>
    </xdr:to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6316758" y="5995146"/>
          <a:ext cx="4064092" cy="1887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PRESENTA ESTE PROGRAMA EL ORGANISMO OPERADOR DE AGUA POTABLE, ALCANTARILLADO Y SANEAMIENTO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DEL MUNICIPIO DE COLOTLAN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POR CONDUCTO DE SU REPRESENTANTE LEGAL</a:t>
          </a:r>
        </a:p>
        <a:p>
          <a:pPr algn="ctr" rtl="0">
            <a:lnSpc>
              <a:spcPts val="7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-----------------------------------------------------------------------------------------------</a:t>
          </a:r>
        </a:p>
        <a:p>
          <a:pPr algn="ctr" rtl="0">
            <a:defRPr sz="1000"/>
          </a:pPr>
          <a:r>
            <a:rPr lang="es-MX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L.A.</a:t>
          </a:r>
          <a:r>
            <a:rPr lang="es-MX" sz="900" b="1" i="0" strike="noStrike" baseline="0">
              <a:solidFill>
                <a:sysClr val="windowText" lastClr="000000"/>
              </a:solidFill>
              <a:latin typeface="Arial"/>
              <a:cs typeface="Arial"/>
            </a:rPr>
            <a:t> JAIME GARCIA ESCOBEDO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strike="noStrike" baseline="0">
              <a:solidFill>
                <a:sysClr val="windowText" lastClr="000000"/>
              </a:solidFill>
              <a:latin typeface="Arial"/>
              <a:cs typeface="Arial"/>
            </a:rPr>
            <a:t>DIRECTOR DEL SISTEMA</a:t>
          </a:r>
          <a:endParaRPr lang="es-MX" sz="9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FIRMO BAJO PROTESTA DE DECIR VERDAD</a:t>
          </a:r>
        </a:p>
        <a:p>
          <a:pPr algn="ctr" rtl="0">
            <a:lnSpc>
              <a:spcPts val="800"/>
            </a:lnSpc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14</xdr:col>
      <xdr:colOff>104348</xdr:colOff>
      <xdr:row>19</xdr:row>
      <xdr:rowOff>0</xdr:rowOff>
    </xdr:from>
    <xdr:to>
      <xdr:col>18</xdr:col>
      <xdr:colOff>1084721</xdr:colOff>
      <xdr:row>29</xdr:row>
      <xdr:rowOff>115980</xdr:rowOff>
    </xdr:to>
    <xdr:sp macro="" textlink="">
      <xdr:nvSpPr>
        <xdr:cNvPr id="6" name="Text Box 21"/>
        <xdr:cNvSpPr txBox="1">
          <a:spLocks noChangeArrowheads="1"/>
        </xdr:cNvSpPr>
      </xdr:nvSpPr>
      <xdr:spPr bwMode="auto">
        <a:xfrm>
          <a:off x="12632524" y="5983941"/>
          <a:ext cx="4207668" cy="20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EN CUMPLIMIENTO AL ARTICULO 231 A DE LA LEY FEDERAL DE DERECHOS DICTAMINA PROCEDENTE ESTE PROGRAMA DE ACCIONES, CON BASE EN EL ARTÍCULO (73 U 86) DEL REGLAMENTO INTERIOR DE LA COMISIÓN NACIONAL DEL AGUA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-----------------------------------------------------------------------------------------------------------</a:t>
          </a:r>
        </a:p>
        <a:p>
          <a:pPr algn="ctr" rtl="0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 DIRECTOR GENERAL DEL ORGANISMO DE CUENCA 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LERMA-SANTIAGO-PACÍFICO</a:t>
          </a:r>
        </a:p>
        <a:p>
          <a:pPr algn="ctr" rtl="0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DE LA COMISIÓN NACIONAL DEL AGUA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MTRO. JOSÉ ELIAS CHEDID ABRAHAM</a:t>
          </a:r>
        </a:p>
        <a:p>
          <a:pPr algn="l" rtl="0">
            <a:lnSpc>
              <a:spcPts val="800"/>
            </a:lnSpc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390525</xdr:colOff>
      <xdr:row>25</xdr:row>
      <xdr:rowOff>152400</xdr:rowOff>
    </xdr:from>
    <xdr:to>
      <xdr:col>2</xdr:col>
      <xdr:colOff>200025</xdr:colOff>
      <xdr:row>26</xdr:row>
      <xdr:rowOff>152400</xdr:rowOff>
    </xdr:to>
    <xdr:sp macro="" textlink="">
      <xdr:nvSpPr>
        <xdr:cNvPr id="7" name="Text Box 91"/>
        <xdr:cNvSpPr txBox="1">
          <a:spLocks noChangeArrowheads="1"/>
        </xdr:cNvSpPr>
      </xdr:nvSpPr>
      <xdr:spPr bwMode="auto">
        <a:xfrm>
          <a:off x="533400" y="9048750"/>
          <a:ext cx="257175" cy="161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tabSelected="1" zoomScale="85" zoomScaleNormal="85" workbookViewId="0">
      <selection activeCell="R10" sqref="R10"/>
    </sheetView>
  </sheetViews>
  <sheetFormatPr baseColWidth="10" defaultRowHeight="15" x14ac:dyDescent="0.25"/>
  <cols>
    <col min="1" max="1" width="3.42578125" customWidth="1"/>
    <col min="5" max="5" width="37.7109375" customWidth="1"/>
    <col min="6" max="6" width="14.85546875" customWidth="1"/>
    <col min="7" max="7" width="9.85546875" customWidth="1"/>
    <col min="8" max="8" width="13.28515625" customWidth="1"/>
    <col min="10" max="10" width="14.5703125" customWidth="1"/>
    <col min="18" max="18" width="14.140625" customWidth="1"/>
    <col min="19" max="19" width="20.7109375" customWidth="1"/>
  </cols>
  <sheetData>
    <row r="1" spans="2:19" ht="15.75" thickBot="1" x14ac:dyDescent="0.3"/>
    <row r="2" spans="2:19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8" x14ac:dyDescent="0.25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 ht="24.75" customHeight="1" x14ac:dyDescent="0.25">
      <c r="B4" s="7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2:19" ht="26.25" customHeight="1" thickBot="1" x14ac:dyDescent="0.3">
      <c r="B5" s="10" t="s">
        <v>2</v>
      </c>
      <c r="C5" s="11"/>
      <c r="D5" s="11"/>
      <c r="E5" s="12"/>
      <c r="F5" s="13"/>
      <c r="G5" s="13"/>
      <c r="H5" s="13"/>
      <c r="I5" s="13"/>
      <c r="J5" s="13"/>
      <c r="K5" s="13"/>
      <c r="L5" s="13"/>
      <c r="M5" s="13"/>
      <c r="N5" s="13"/>
      <c r="O5" s="14"/>
      <c r="P5" s="14"/>
      <c r="Q5" s="14"/>
      <c r="R5" s="14"/>
      <c r="S5" s="15" t="s">
        <v>3</v>
      </c>
    </row>
    <row r="6" spans="2:19" ht="15" customHeight="1" x14ac:dyDescent="0.25">
      <c r="B6" s="16" t="s">
        <v>4</v>
      </c>
      <c r="C6" s="17" t="s">
        <v>5</v>
      </c>
      <c r="D6" s="16" t="s">
        <v>6</v>
      </c>
      <c r="E6" s="16"/>
      <c r="F6" s="16" t="s">
        <v>7</v>
      </c>
      <c r="G6" s="18" t="s">
        <v>8</v>
      </c>
      <c r="H6" s="18"/>
      <c r="I6" s="18" t="s">
        <v>9</v>
      </c>
      <c r="J6" s="16" t="s">
        <v>10</v>
      </c>
      <c r="K6" s="16" t="s">
        <v>11</v>
      </c>
      <c r="L6" s="18" t="s">
        <v>12</v>
      </c>
      <c r="M6" s="18"/>
      <c r="N6" s="18"/>
      <c r="O6" s="18" t="s">
        <v>13</v>
      </c>
      <c r="P6" s="18"/>
      <c r="Q6" s="16" t="s">
        <v>14</v>
      </c>
      <c r="R6" s="16" t="s">
        <v>15</v>
      </c>
      <c r="S6" s="16" t="s">
        <v>16</v>
      </c>
    </row>
    <row r="7" spans="2:19" ht="15" customHeight="1" x14ac:dyDescent="0.25">
      <c r="B7" s="19"/>
      <c r="C7" s="20"/>
      <c r="D7" s="19"/>
      <c r="E7" s="19"/>
      <c r="F7" s="19"/>
      <c r="G7" s="20"/>
      <c r="H7" s="20"/>
      <c r="I7" s="20"/>
      <c r="J7" s="19"/>
      <c r="K7" s="19"/>
      <c r="L7" s="20" t="s">
        <v>17</v>
      </c>
      <c r="M7" s="20"/>
      <c r="N7" s="20"/>
      <c r="O7" s="21" t="s">
        <v>18</v>
      </c>
      <c r="P7" s="20" t="s">
        <v>19</v>
      </c>
      <c r="Q7" s="19"/>
      <c r="R7" s="19"/>
      <c r="S7" s="19"/>
    </row>
    <row r="8" spans="2:19" ht="15" customHeight="1" x14ac:dyDescent="0.25">
      <c r="B8" s="19"/>
      <c r="C8" s="20"/>
      <c r="D8" s="19"/>
      <c r="E8" s="19"/>
      <c r="F8" s="19"/>
      <c r="G8" s="20" t="s">
        <v>20</v>
      </c>
      <c r="H8" s="20" t="s">
        <v>21</v>
      </c>
      <c r="I8" s="20"/>
      <c r="J8" s="19"/>
      <c r="K8" s="19"/>
      <c r="L8" s="20" t="s">
        <v>22</v>
      </c>
      <c r="M8" s="20" t="s">
        <v>23</v>
      </c>
      <c r="N8" s="19" t="s">
        <v>24</v>
      </c>
      <c r="O8" s="21"/>
      <c r="P8" s="20"/>
      <c r="Q8" s="19"/>
      <c r="R8" s="19"/>
      <c r="S8" s="19"/>
    </row>
    <row r="9" spans="2:19" x14ac:dyDescent="0.25">
      <c r="B9" s="19"/>
      <c r="C9" s="20"/>
      <c r="D9" s="19"/>
      <c r="E9" s="19"/>
      <c r="F9" s="19"/>
      <c r="G9" s="20"/>
      <c r="H9" s="20"/>
      <c r="I9" s="20"/>
      <c r="J9" s="19"/>
      <c r="K9" s="19"/>
      <c r="L9" s="20"/>
      <c r="M9" s="20"/>
      <c r="N9" s="19"/>
      <c r="O9" s="21"/>
      <c r="P9" s="20"/>
      <c r="Q9" s="19"/>
      <c r="R9" s="19"/>
      <c r="S9" s="19"/>
    </row>
    <row r="10" spans="2:19" ht="46.5" customHeight="1" x14ac:dyDescent="0.25">
      <c r="B10" s="22">
        <v>1</v>
      </c>
      <c r="C10" s="22" t="s">
        <v>25</v>
      </c>
      <c r="D10" s="23" t="s">
        <v>26</v>
      </c>
      <c r="E10" s="23"/>
      <c r="F10" s="24" t="s">
        <v>27</v>
      </c>
      <c r="G10" s="25">
        <v>41275</v>
      </c>
      <c r="H10" s="25">
        <v>41363</v>
      </c>
      <c r="I10" s="26" t="s">
        <v>28</v>
      </c>
      <c r="J10" s="26" t="s">
        <v>29</v>
      </c>
      <c r="K10" s="27">
        <f>L10</f>
        <v>96972</v>
      </c>
      <c r="L10" s="28">
        <f>M10+N10</f>
        <v>96972</v>
      </c>
      <c r="M10" s="29">
        <v>48486</v>
      </c>
      <c r="N10" s="29">
        <v>48486</v>
      </c>
      <c r="O10" s="30" t="s">
        <v>30</v>
      </c>
      <c r="P10" s="31">
        <v>12930</v>
      </c>
      <c r="Q10" s="31">
        <f>L10/P10</f>
        <v>7.4997679814385148</v>
      </c>
      <c r="R10" s="31">
        <v>5000</v>
      </c>
      <c r="S10" s="32" t="s">
        <v>31</v>
      </c>
    </row>
    <row r="11" spans="2:19" ht="46.5" customHeight="1" x14ac:dyDescent="0.25">
      <c r="B11" s="22">
        <v>2</v>
      </c>
      <c r="C11" s="22" t="s">
        <v>32</v>
      </c>
      <c r="D11" s="23" t="s">
        <v>33</v>
      </c>
      <c r="E11" s="23"/>
      <c r="F11" s="24" t="s">
        <v>34</v>
      </c>
      <c r="G11" s="25">
        <v>41365</v>
      </c>
      <c r="H11" s="25">
        <v>41389</v>
      </c>
      <c r="I11" s="26" t="s">
        <v>28</v>
      </c>
      <c r="J11" s="26" t="s">
        <v>29</v>
      </c>
      <c r="K11" s="27">
        <f t="shared" ref="K11:K16" si="0">L11</f>
        <v>33600</v>
      </c>
      <c r="L11" s="28">
        <f t="shared" ref="L11:L16" si="1">M11+N11</f>
        <v>33600</v>
      </c>
      <c r="M11" s="29">
        <v>16800</v>
      </c>
      <c r="N11" s="29">
        <v>16800</v>
      </c>
      <c r="O11" s="30" t="s">
        <v>35</v>
      </c>
      <c r="P11" s="31">
        <v>420</v>
      </c>
      <c r="Q11" s="31">
        <f t="shared" ref="Q11:Q16" si="2">L11/P11</f>
        <v>80</v>
      </c>
      <c r="R11" s="31">
        <v>50</v>
      </c>
      <c r="S11" s="32" t="s">
        <v>31</v>
      </c>
    </row>
    <row r="12" spans="2:19" ht="67.5" customHeight="1" x14ac:dyDescent="0.25">
      <c r="B12" s="22">
        <v>3</v>
      </c>
      <c r="C12" s="22" t="s">
        <v>32</v>
      </c>
      <c r="D12" s="23" t="s">
        <v>36</v>
      </c>
      <c r="E12" s="23"/>
      <c r="F12" s="24" t="s">
        <v>37</v>
      </c>
      <c r="G12" s="25">
        <v>41365</v>
      </c>
      <c r="H12" s="25">
        <v>41384</v>
      </c>
      <c r="I12" s="26" t="s">
        <v>28</v>
      </c>
      <c r="J12" s="26" t="s">
        <v>29</v>
      </c>
      <c r="K12" s="27">
        <f t="shared" si="0"/>
        <v>10176</v>
      </c>
      <c r="L12" s="28">
        <f t="shared" si="1"/>
        <v>10176</v>
      </c>
      <c r="M12" s="29">
        <v>5088</v>
      </c>
      <c r="N12" s="29">
        <v>5088</v>
      </c>
      <c r="O12" s="30" t="s">
        <v>35</v>
      </c>
      <c r="P12" s="31">
        <v>96</v>
      </c>
      <c r="Q12" s="31">
        <f t="shared" si="2"/>
        <v>106</v>
      </c>
      <c r="R12" s="31">
        <v>200</v>
      </c>
      <c r="S12" s="32" t="s">
        <v>31</v>
      </c>
    </row>
    <row r="13" spans="2:19" ht="72" customHeight="1" x14ac:dyDescent="0.25">
      <c r="B13" s="22">
        <v>4</v>
      </c>
      <c r="C13" s="22" t="s">
        <v>38</v>
      </c>
      <c r="D13" s="23" t="s">
        <v>39</v>
      </c>
      <c r="E13" s="23"/>
      <c r="F13" s="24" t="s">
        <v>37</v>
      </c>
      <c r="G13" s="25">
        <v>41366</v>
      </c>
      <c r="H13" s="25">
        <v>41394</v>
      </c>
      <c r="I13" s="26" t="s">
        <v>28</v>
      </c>
      <c r="J13" s="26" t="s">
        <v>29</v>
      </c>
      <c r="K13" s="27">
        <f t="shared" si="0"/>
        <v>17500</v>
      </c>
      <c r="L13" s="28">
        <f t="shared" si="1"/>
        <v>17500</v>
      </c>
      <c r="M13" s="29">
        <v>8750</v>
      </c>
      <c r="N13" s="29">
        <v>8750</v>
      </c>
      <c r="O13" s="30" t="s">
        <v>35</v>
      </c>
      <c r="P13" s="31">
        <v>96</v>
      </c>
      <c r="Q13" s="31">
        <f t="shared" si="2"/>
        <v>182.29166666666666</v>
      </c>
      <c r="R13" s="31">
        <v>200</v>
      </c>
      <c r="S13" s="32" t="s">
        <v>31</v>
      </c>
    </row>
    <row r="14" spans="2:19" ht="66" customHeight="1" x14ac:dyDescent="0.25">
      <c r="B14" s="22">
        <v>5</v>
      </c>
      <c r="C14" s="22" t="s">
        <v>40</v>
      </c>
      <c r="D14" s="23" t="s">
        <v>41</v>
      </c>
      <c r="E14" s="23"/>
      <c r="F14" s="24" t="s">
        <v>42</v>
      </c>
      <c r="G14" s="25">
        <v>41370</v>
      </c>
      <c r="H14" s="25">
        <v>41394</v>
      </c>
      <c r="I14" s="26" t="s">
        <v>28</v>
      </c>
      <c r="J14" s="26" t="s">
        <v>29</v>
      </c>
      <c r="K14" s="27">
        <f t="shared" si="0"/>
        <v>15900</v>
      </c>
      <c r="L14" s="28">
        <f t="shared" si="1"/>
        <v>15900</v>
      </c>
      <c r="M14" s="29">
        <v>7950</v>
      </c>
      <c r="N14" s="29">
        <v>7950</v>
      </c>
      <c r="O14" s="30" t="s">
        <v>35</v>
      </c>
      <c r="P14" s="31">
        <v>150</v>
      </c>
      <c r="Q14" s="31">
        <f t="shared" si="2"/>
        <v>106</v>
      </c>
      <c r="R14" s="31">
        <v>30</v>
      </c>
      <c r="S14" s="32" t="s">
        <v>31</v>
      </c>
    </row>
    <row r="15" spans="2:19" ht="59.25" customHeight="1" x14ac:dyDescent="0.25">
      <c r="B15" s="22">
        <v>6</v>
      </c>
      <c r="C15" s="22" t="s">
        <v>40</v>
      </c>
      <c r="D15" s="23" t="s">
        <v>43</v>
      </c>
      <c r="E15" s="23"/>
      <c r="F15" s="24" t="s">
        <v>44</v>
      </c>
      <c r="G15" s="25">
        <v>41369</v>
      </c>
      <c r="H15" s="25">
        <v>41379</v>
      </c>
      <c r="I15" s="26" t="s">
        <v>28</v>
      </c>
      <c r="J15" s="26" t="s">
        <v>29</v>
      </c>
      <c r="K15" s="27">
        <f t="shared" si="0"/>
        <v>5444</v>
      </c>
      <c r="L15" s="28">
        <f t="shared" si="1"/>
        <v>5444</v>
      </c>
      <c r="M15" s="29">
        <v>2722</v>
      </c>
      <c r="N15" s="29">
        <v>2722</v>
      </c>
      <c r="O15" s="30" t="s">
        <v>35</v>
      </c>
      <c r="P15" s="31">
        <v>270</v>
      </c>
      <c r="Q15" s="31">
        <f t="shared" si="2"/>
        <v>20.162962962962961</v>
      </c>
      <c r="R15" s="31">
        <v>40</v>
      </c>
      <c r="S15" s="32" t="s">
        <v>31</v>
      </c>
    </row>
    <row r="16" spans="2:19" ht="65.25" customHeight="1" x14ac:dyDescent="0.25">
      <c r="B16" s="22">
        <v>7</v>
      </c>
      <c r="C16" s="22" t="s">
        <v>45</v>
      </c>
      <c r="D16" s="23" t="s">
        <v>46</v>
      </c>
      <c r="E16" s="23"/>
      <c r="F16" s="24" t="s">
        <v>47</v>
      </c>
      <c r="G16" s="25">
        <v>41306</v>
      </c>
      <c r="H16" s="25">
        <v>41315</v>
      </c>
      <c r="I16" s="26" t="s">
        <v>28</v>
      </c>
      <c r="J16" s="26" t="s">
        <v>29</v>
      </c>
      <c r="K16" s="27">
        <f t="shared" si="0"/>
        <v>23924</v>
      </c>
      <c r="L16" s="28">
        <f t="shared" si="1"/>
        <v>23924</v>
      </c>
      <c r="M16" s="29">
        <v>11962</v>
      </c>
      <c r="N16" s="29">
        <v>11962</v>
      </c>
      <c r="O16" s="30" t="s">
        <v>35</v>
      </c>
      <c r="P16" s="31">
        <v>150</v>
      </c>
      <c r="Q16" s="31">
        <f t="shared" si="2"/>
        <v>159.49333333333334</v>
      </c>
      <c r="R16" s="31">
        <v>100</v>
      </c>
      <c r="S16" s="32" t="s">
        <v>31</v>
      </c>
    </row>
    <row r="17" spans="2:19" ht="15.75" thickBot="1" x14ac:dyDescent="0.3">
      <c r="B17" s="33"/>
      <c r="C17" s="33"/>
      <c r="D17" s="33"/>
      <c r="E17" s="33"/>
      <c r="F17" s="34"/>
      <c r="G17" s="34"/>
      <c r="H17" s="35" t="s">
        <v>48</v>
      </c>
      <c r="I17" s="35"/>
      <c r="J17" s="35"/>
      <c r="K17" s="36"/>
      <c r="L17" s="37">
        <f>SUM(L10:L16)</f>
        <v>203516</v>
      </c>
      <c r="M17" s="37">
        <f>SUM(M10:M16)</f>
        <v>101758</v>
      </c>
      <c r="N17" s="37">
        <f>SUM(N10:N16)</f>
        <v>101758</v>
      </c>
      <c r="O17" s="33"/>
      <c r="P17" s="33"/>
      <c r="Q17" s="33"/>
      <c r="R17" s="33"/>
      <c r="S17" s="33"/>
    </row>
    <row r="20" spans="2:19" x14ac:dyDescent="0.25">
      <c r="B20" s="38"/>
      <c r="C20" s="38"/>
      <c r="D20" s="38"/>
      <c r="E20" s="38"/>
      <c r="F20" s="38"/>
      <c r="G20" s="39"/>
      <c r="H20" s="40"/>
      <c r="I20" s="40"/>
      <c r="J20" s="40"/>
      <c r="K20" s="40"/>
      <c r="L20" s="41"/>
      <c r="M20" s="39"/>
      <c r="N20" s="39"/>
      <c r="O20" s="40"/>
      <c r="P20" s="40"/>
      <c r="Q20" s="40"/>
      <c r="R20" s="40"/>
    </row>
    <row r="21" spans="2:19" x14ac:dyDescent="0.25">
      <c r="B21" s="42" t="s">
        <v>49</v>
      </c>
      <c r="C21" s="43"/>
      <c r="D21" s="43"/>
      <c r="E21" s="43"/>
      <c r="F21" s="38"/>
      <c r="G21" s="39"/>
      <c r="H21" s="44"/>
      <c r="I21" s="44"/>
      <c r="J21" s="44"/>
      <c r="K21" s="44"/>
      <c r="L21" s="45"/>
      <c r="M21" s="45"/>
      <c r="N21" s="45"/>
      <c r="O21" s="44"/>
      <c r="P21" s="44"/>
      <c r="Q21" s="44"/>
      <c r="R21" s="44"/>
    </row>
    <row r="22" spans="2:19" x14ac:dyDescent="0.25">
      <c r="B22" s="38"/>
      <c r="C22" s="38"/>
      <c r="D22" s="38"/>
      <c r="E22" s="38"/>
      <c r="F22" s="38"/>
      <c r="G22" s="39"/>
      <c r="H22" s="46"/>
      <c r="I22" s="46"/>
      <c r="J22" s="46"/>
      <c r="K22" s="44"/>
      <c r="L22" s="45"/>
      <c r="M22" s="45"/>
      <c r="N22" s="45"/>
      <c r="O22" s="46"/>
      <c r="P22" s="46"/>
      <c r="Q22" s="46"/>
      <c r="R22" s="46"/>
    </row>
    <row r="23" spans="2:19" x14ac:dyDescent="0.25">
      <c r="B23" s="38"/>
      <c r="C23" s="38"/>
      <c r="D23" s="38"/>
      <c r="E23" s="38"/>
      <c r="F23" s="38"/>
      <c r="G23" s="39"/>
      <c r="H23" s="47"/>
      <c r="I23" s="47"/>
      <c r="J23" s="47"/>
      <c r="K23" s="44"/>
      <c r="L23" s="47"/>
      <c r="M23" s="46"/>
      <c r="N23" s="45"/>
      <c r="O23" s="45"/>
      <c r="P23" s="45"/>
      <c r="Q23" s="45"/>
      <c r="R23" s="46"/>
    </row>
    <row r="24" spans="2:19" x14ac:dyDescent="0.25">
      <c r="B24" s="38"/>
      <c r="C24" s="48"/>
      <c r="D24" s="48"/>
      <c r="E24" s="38"/>
      <c r="F24" s="38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9" x14ac:dyDescent="0.25">
      <c r="B25" s="38"/>
      <c r="C25" s="48"/>
      <c r="D25" s="48"/>
      <c r="E25" s="38"/>
      <c r="F25" s="38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2:19" x14ac:dyDescent="0.25">
      <c r="B26" s="49" t="s">
        <v>50</v>
      </c>
      <c r="C26" s="50">
        <f>L17</f>
        <v>203516</v>
      </c>
      <c r="D26" s="50"/>
      <c r="E26" s="3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2:19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2:19" x14ac:dyDescent="0.25">
      <c r="B28" s="47"/>
      <c r="C28" s="47"/>
      <c r="D28" s="4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2:19" x14ac:dyDescent="0.25">
      <c r="B29" s="51"/>
      <c r="C29" s="51"/>
      <c r="D29" s="51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2:19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2:19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</sheetData>
  <mergeCells count="36">
    <mergeCell ref="D16:E16"/>
    <mergeCell ref="H17:K17"/>
    <mergeCell ref="C24:D24"/>
    <mergeCell ref="C25:D25"/>
    <mergeCell ref="C26:D26"/>
    <mergeCell ref="D10:E10"/>
    <mergeCell ref="D11:E11"/>
    <mergeCell ref="D12:E12"/>
    <mergeCell ref="D13:E13"/>
    <mergeCell ref="D14:E14"/>
    <mergeCell ref="D15:E15"/>
    <mergeCell ref="S6:S9"/>
    <mergeCell ref="L7:N7"/>
    <mergeCell ref="O7:O9"/>
    <mergeCell ref="P7:P9"/>
    <mergeCell ref="G8:G9"/>
    <mergeCell ref="H8:H9"/>
    <mergeCell ref="L8:L9"/>
    <mergeCell ref="M8:M9"/>
    <mergeCell ref="N8:N9"/>
    <mergeCell ref="J6:J9"/>
    <mergeCell ref="K6:K9"/>
    <mergeCell ref="L6:N6"/>
    <mergeCell ref="O6:P6"/>
    <mergeCell ref="Q6:Q9"/>
    <mergeCell ref="R6:R9"/>
    <mergeCell ref="B3:S3"/>
    <mergeCell ref="B4:S4"/>
    <mergeCell ref="F5:N5"/>
    <mergeCell ref="O5:R5"/>
    <mergeCell ref="B6:B9"/>
    <mergeCell ref="C6:C9"/>
    <mergeCell ref="D6:E9"/>
    <mergeCell ref="F6:F9"/>
    <mergeCell ref="G6:H7"/>
    <mergeCell ref="I6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OBRAS_2013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2019-08-16T18:33:46Z</dcterms:created>
  <dcterms:modified xsi:type="dcterms:W3CDTF">2019-08-16T18:44:13Z</dcterms:modified>
</cp:coreProperties>
</file>