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5595" tabRatio="844" activeTab="0"/>
  </bookViews>
  <sheets>
    <sheet name="FORMATO" sheetId="1" r:id="rId1"/>
  </sheets>
  <definedNames>
    <definedName name="_xlnm.Print_Area" localSheetId="0">'FORMATO'!$B$1:$U$42</definedName>
    <definedName name="_xlnm.Print_Titles" localSheetId="0">'FORMATO'!$1:$11</definedName>
  </definedNames>
  <calcPr fullCalcOnLoad="1"/>
</workbook>
</file>

<file path=xl/sharedStrings.xml><?xml version="1.0" encoding="utf-8"?>
<sst xmlns="http://schemas.openxmlformats.org/spreadsheetml/2006/main" count="113" uniqueCount="58">
  <si>
    <t>INICIO</t>
  </si>
  <si>
    <t>TOTAL</t>
  </si>
  <si>
    <t>OBSERVACIONES</t>
  </si>
  <si>
    <t>SUMA DE HOJA :</t>
  </si>
  <si>
    <t>Nº DE OBRA</t>
  </si>
  <si>
    <t>NOMBRE Y DESCRIPCIÓN DE LA OBRA</t>
  </si>
  <si>
    <t>FECHA DE</t>
  </si>
  <si>
    <t>MUNICIPIO Y LOCALIDAD</t>
  </si>
  <si>
    <t>UNIDAD DE MEDIDA</t>
  </si>
  <si>
    <t>TERMINACIÓN</t>
  </si>
  <si>
    <t>METAS TOTALES REGISTRADAS</t>
  </si>
  <si>
    <t>CANTIDAD</t>
  </si>
  <si>
    <t>COMPONENTE</t>
  </si>
  <si>
    <t>FEDERAL ASIGNADA</t>
  </si>
  <si>
    <t>TOTAL :</t>
  </si>
  <si>
    <t xml:space="preserve">INVERSIÓN FEDERAL PROGRAMADA </t>
  </si>
  <si>
    <t>CIERRE DE EJERCICIO 2014</t>
  </si>
  <si>
    <t>DENOMINACIÓN O RAZÓN SOCIAL : SISTEMA DE AGUA POTABLE, ALCANTARILLADO Y SANEAMIENTO DEL MUNICIPIO DE COLOTLAN</t>
  </si>
  <si>
    <t>ADQUISICIÓN DE HIPOCLORITO DE SODIO AL 13% PARA DESINFECCIÓN DE AGUA POTABLE.</t>
  </si>
  <si>
    <t>M.E.-A.P.</t>
  </si>
  <si>
    <t>SUSTITUCIÓN DE TOMAS DOMICIALIARIAS DE ALCANTARILLADO EN CALLE PROL. JUAREZ, (CAMINO A LAS GOLONDRINAS) CON TUBO DE 6" DE DIAMETRO.</t>
  </si>
  <si>
    <t>M.E.-ALC.</t>
  </si>
  <si>
    <t>AMPLIACION DE RED DE DRENAJE, EN LA CALLE PRIVADA  DIEGO HUIZAR (ENTRE LAS CALLES AV. DEL MAESTRO Y ARROLLO DEL CUITATERO), CON TUBO DE 8" DE DIAMETRO.</t>
  </si>
  <si>
    <t>ALC.</t>
  </si>
  <si>
    <t>AMPLIACION DE RED DE AGUA POTABLA, EN LA COMUNIDAD DE LOS VELIZ, CON TUBO DE 1 1/2" DE DIAMETRO</t>
  </si>
  <si>
    <t>A.P.</t>
  </si>
  <si>
    <t>AMPLIACIÓN DE RED DE DRENAJE, EN EL BARRIO DE CANOAS DE ARRIBA (EN LA CALLE DEL ZAPOTE ENTRE LAS CALLES EL OREGANO Y EL PIRUL), CON TUBO DE 8" DE DIAMETRO.</t>
  </si>
  <si>
    <t>COLOTLAN/COLOTLAN</t>
  </si>
  <si>
    <t>LOS VELIZ/COLOTLAN</t>
  </si>
  <si>
    <t>CANOAS DE ARRIBA/COLOTLAN</t>
  </si>
  <si>
    <t>AMPLIACIÓN DE RED DE DRENAJE, EN LA CALLE SONORA, EN EL BARRIO DE LOMAS DE ORIENTE, CON TUBO DE 8" DE DIAMETRO</t>
  </si>
  <si>
    <t>LOMAS DE ORIENTE/COLOTLAN</t>
  </si>
  <si>
    <t>SUSTITUCION DE EQUIPO DE BOMBEO Y COLUMNA DEL POZO DENOMINADO "LA NORMAL", EQUIPO DE 30 HP Y COLUMNA DE 6"</t>
  </si>
  <si>
    <t>SUSTITUCIÓN DE RED DE AGUA POTABLE, EN LA CALLE ZARAGOZA (ENTRE CALLE PROLONGACIÓN REFORMA Y AVENIDA DE LA JUVENTUD), CON TUBO Y 3" DE DIAMETRO. INCLUYE TOMAS DOMICILIARIAS</t>
  </si>
  <si>
    <t>AMPLIACION DE RED DE ALCANTARILLADO, EN LA CALLE 3 DE MAYO EN EL BARRIO DE LOMAS DE LA CRUZ, CON TUBO DE 8" DE DIAMETRO.</t>
  </si>
  <si>
    <t>AMPLIACIÓN DE RED DE ALCANTARILLADO, EN LA CALLE EL PIRUL EN EL BARRIO DE CANOAS DE ABAJO, CON TUBO DE 8" DE DIAMETRO</t>
  </si>
  <si>
    <t>SUSTITUCION DE EQUIPO DE BOMBEO EN EL POZO DENOMINADO"CHIHUAHUA", EQUIPO DE 60 HP</t>
  </si>
  <si>
    <t>M.E-A.P.</t>
  </si>
  <si>
    <t xml:space="preserve">SUSTITUCION DE MOTOR DE 15 HP MONOFASICO, EQUIPO DE REBOMBEO EN LA LOCALIDAD DE LAS LOBERAS. </t>
  </si>
  <si>
    <t>LOMAS DE LA CRUZ/COLOTLAN</t>
  </si>
  <si>
    <t>LAS LOBERAS</t>
  </si>
  <si>
    <t>KG</t>
  </si>
  <si>
    <t>PZA</t>
  </si>
  <si>
    <t>ML</t>
  </si>
  <si>
    <t>OBRA FINALIZADA</t>
  </si>
  <si>
    <t>EJECUTOR</t>
  </si>
  <si>
    <t>SUPERVISOR DE OBRA</t>
  </si>
  <si>
    <t>AREA TECNICA</t>
  </si>
  <si>
    <t>ARQ. IGNACIO MEDRANO LOERA</t>
  </si>
  <si>
    <t>SAPASCO</t>
  </si>
  <si>
    <t>UNIDAD</t>
  </si>
  <si>
    <t>ESTADO: JALISCO</t>
  </si>
  <si>
    <t>MUNICIPIO: COLOTLAN</t>
  </si>
  <si>
    <t>PROGRAMA: NUEVO</t>
  </si>
  <si>
    <t>ESTRUCTURA FINANCIERA</t>
  </si>
  <si>
    <t>POBLACION BENEFICIADA</t>
  </si>
  <si>
    <t>DIRECTA</t>
  </si>
  <si>
    <t>INDIRECTA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</si>
</sst>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.0"/>
    <numFmt numFmtId="195" formatCode="0.0"/>
    <numFmt numFmtId="196" formatCode="_-* #,##0.000\ _P_t_s_-;\-* #,##0.000\ _P_t_s_-;_-* &quot;-&quot;??\ _P_t_s_-;_-@_-"/>
    <numFmt numFmtId="197" formatCode="_-* #,##0.0\ _P_t_s_-;\-* #,##0.0\ _P_t_s_-;_-* &quot;-&quot;??\ _P_t_s_-;_-@_-"/>
    <numFmt numFmtId="198" formatCode="0.0%"/>
    <numFmt numFmtId="199" formatCode="0.000%"/>
    <numFmt numFmtId="200" formatCode="0.0000%"/>
    <numFmt numFmtId="201" formatCode="0.00000%"/>
    <numFmt numFmtId="202" formatCode="#,##0.000"/>
    <numFmt numFmtId="203" formatCode="#,##0.0000"/>
    <numFmt numFmtId="204" formatCode="0.0E+00;\䚬"/>
    <numFmt numFmtId="205" formatCode="0.0E+00;\꽼"/>
    <numFmt numFmtId="206" formatCode="0E+00;\꽼"/>
    <numFmt numFmtId="207" formatCode="_-* #,##0\ _P_t_s_-;\-* #,##0\ _P_t_s_-;_-* &quot;-&quot;??\ _P_t_s_-;_-@_-"/>
    <numFmt numFmtId="208" formatCode="_-* #,##0.0000\ _P_t_s_-;\-* #,##0.0000\ _P_t_s_-;_-* &quot;-&quot;??\ _P_t_s_-;_-@_-"/>
    <numFmt numFmtId="209" formatCode="_-* #,##0.00000\ _P_t_s_-;\-* #,##0.00000\ _P_t_s_-;_-* &quot;-&quot;??\ _P_t_s_-;_-@_-"/>
    <numFmt numFmtId="210" formatCode="_-* #,##0.000000\ _P_t_s_-;\-* #,##0.000000\ _P_t_s_-;_-* &quot;-&quot;??\ _P_t_s_-;_-@_-"/>
    <numFmt numFmtId="211" formatCode="_-* #,##0.0000000\ _P_t_s_-;\-* #,##0.0000000\ _P_t_s_-;_-* &quot;-&quot;??\ _P_t_s_-;_-@_-"/>
    <numFmt numFmtId="212" formatCode="_-* #,##0.00000000\ _P_t_s_-;\-* #,##0.00000000\ _P_t_s_-;_-* &quot;-&quot;??\ _P_t_s_-;_-@_-"/>
    <numFmt numFmtId="213" formatCode="_-* #,##0.000000000\ _P_t_s_-;\-* #,##0.000000000\ _P_t_s_-;_-* &quot;-&quot;??\ _P_t_s_-;_-@_-"/>
    <numFmt numFmtId="214" formatCode="#,##0.00000"/>
    <numFmt numFmtId="215" formatCode="#,##0.000000"/>
    <numFmt numFmtId="216" formatCode="#,##0.0000000"/>
    <numFmt numFmtId="217" formatCode="0.000"/>
    <numFmt numFmtId="218" formatCode="#,##0\ \ \ "/>
    <numFmt numFmtId="219" formatCode="[$-80A]dddd\,\ d&quot; de &quot;mmmm&quot; de &quot;yyyy"/>
    <numFmt numFmtId="220" formatCode="[$-80A]hh:mm:ss\ AM/PM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/>
    </xf>
    <xf numFmtId="3" fontId="1" fillId="6" borderId="20" xfId="0" applyNumberFormat="1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9" fillId="0" borderId="0" xfId="49" applyNumberFormat="1" applyFont="1" applyAlignment="1">
      <alignment horizontal="center" vertical="center"/>
    </xf>
    <xf numFmtId="3" fontId="8" fillId="0" borderId="0" xfId="49" applyNumberFormat="1" applyFont="1" applyAlignment="1">
      <alignment horizontal="center" vertical="center"/>
    </xf>
    <xf numFmtId="3" fontId="9" fillId="0" borderId="0" xfId="49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justify" vertical="center" wrapText="1"/>
    </xf>
    <xf numFmtId="0" fontId="1" fillId="33" borderId="26" xfId="0" applyFont="1" applyFill="1" applyBorder="1" applyAlignment="1">
      <alignment horizontal="center" vertical="center" wrapText="1"/>
    </xf>
    <xf numFmtId="3" fontId="15" fillId="33" borderId="27" xfId="0" applyNumberFormat="1" applyFont="1" applyFill="1" applyBorder="1" applyAlignment="1">
      <alignment horizontal="right" vertical="center"/>
    </xf>
    <xf numFmtId="3" fontId="15" fillId="0" borderId="28" xfId="49" applyNumberFormat="1" applyFont="1" applyBorder="1" applyAlignment="1">
      <alignment horizontal="right" vertical="center"/>
    </xf>
    <xf numFmtId="3" fontId="15" fillId="33" borderId="29" xfId="0" applyNumberFormat="1" applyFont="1" applyFill="1" applyBorder="1" applyAlignment="1">
      <alignment horizontal="right" vertical="center"/>
    </xf>
    <xf numFmtId="3" fontId="15" fillId="0" borderId="30" xfId="49" applyNumberFormat="1" applyFont="1" applyBorder="1" applyAlignment="1">
      <alignment horizontal="right" vertical="center"/>
    </xf>
    <xf numFmtId="3" fontId="15" fillId="0" borderId="31" xfId="49" applyNumberFormat="1" applyFont="1" applyBorder="1" applyAlignment="1">
      <alignment horizontal="right" vertical="center"/>
    </xf>
    <xf numFmtId="3" fontId="15" fillId="0" borderId="32" xfId="49" applyNumberFormat="1" applyFont="1" applyBorder="1" applyAlignment="1">
      <alignment horizontal="right" vertical="center"/>
    </xf>
    <xf numFmtId="3" fontId="15" fillId="0" borderId="33" xfId="49" applyNumberFormat="1" applyFont="1" applyBorder="1" applyAlignment="1">
      <alignment horizontal="right" vertical="center"/>
    </xf>
    <xf numFmtId="3" fontId="15" fillId="0" borderId="34" xfId="49" applyNumberFormat="1" applyFont="1" applyBorder="1" applyAlignment="1">
      <alignment horizontal="right" vertical="center"/>
    </xf>
    <xf numFmtId="3" fontId="15" fillId="0" borderId="35" xfId="49" applyNumberFormat="1" applyFont="1" applyBorder="1" applyAlignment="1">
      <alignment horizontal="right" vertical="center"/>
    </xf>
    <xf numFmtId="0" fontId="11" fillId="34" borderId="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left" vertical="center" wrapText="1"/>
    </xf>
    <xf numFmtId="3" fontId="15" fillId="0" borderId="36" xfId="0" applyNumberFormat="1" applyFont="1" applyBorder="1" applyAlignment="1">
      <alignment horizontal="right" vertical="center" wrapText="1"/>
    </xf>
    <xf numFmtId="3" fontId="15" fillId="0" borderId="26" xfId="0" applyNumberFormat="1" applyFont="1" applyBorder="1" applyAlignment="1">
      <alignment horizontal="right" vertical="center" wrapText="1"/>
    </xf>
    <xf numFmtId="3" fontId="15" fillId="0" borderId="37" xfId="0" applyNumberFormat="1" applyFont="1" applyBorder="1" applyAlignment="1">
      <alignment horizontal="right" vertical="center" wrapText="1"/>
    </xf>
    <xf numFmtId="3" fontId="15" fillId="0" borderId="38" xfId="0" applyNumberFormat="1" applyFont="1" applyBorder="1" applyAlignment="1">
      <alignment horizontal="right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3" fontId="15" fillId="0" borderId="39" xfId="0" applyNumberFormat="1" applyFont="1" applyBorder="1" applyAlignment="1">
      <alignment horizontal="center" vertical="center" wrapText="1"/>
    </xf>
    <xf numFmtId="3" fontId="15" fillId="0" borderId="40" xfId="0" applyNumberFormat="1" applyFont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14" fontId="5" fillId="33" borderId="25" xfId="0" applyNumberFormat="1" applyFont="1" applyFill="1" applyBorder="1" applyAlignment="1">
      <alignment horizontal="center" vertical="center"/>
    </xf>
    <xf numFmtId="3" fontId="15" fillId="0" borderId="0" xfId="49" applyNumberFormat="1" applyFont="1" applyBorder="1" applyAlignment="1">
      <alignment horizontal="right" vertical="center"/>
    </xf>
    <xf numFmtId="14" fontId="5" fillId="33" borderId="41" xfId="0" applyNumberFormat="1" applyFont="1" applyFill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vertical="top" wrapText="1"/>
    </xf>
    <xf numFmtId="3" fontId="15" fillId="0" borderId="0" xfId="0" applyNumberFormat="1" applyFont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/>
    </xf>
    <xf numFmtId="0" fontId="1" fillId="6" borderId="43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44" xfId="0" applyFont="1" applyFill="1" applyBorder="1" applyAlignment="1">
      <alignment horizontal="center" vertical="center" wrapText="1"/>
    </xf>
    <xf numFmtId="0" fontId="1" fillId="6" borderId="4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9" fillId="6" borderId="46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15" fillId="6" borderId="46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3" fontId="15" fillId="0" borderId="0" xfId="49" applyNumberFormat="1" applyFont="1" applyBorder="1" applyAlignment="1">
      <alignment horizontal="right" vertical="center"/>
    </xf>
    <xf numFmtId="3" fontId="15" fillId="0" borderId="47" xfId="49" applyNumberFormat="1" applyFont="1" applyBorder="1" applyAlignment="1">
      <alignment horizontal="right" vertical="center"/>
    </xf>
    <xf numFmtId="0" fontId="15" fillId="6" borderId="46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 wrapText="1"/>
    </xf>
    <xf numFmtId="0" fontId="1" fillId="6" borderId="49" xfId="0" applyFont="1" applyFill="1" applyBorder="1" applyAlignment="1">
      <alignment horizontal="center" vertical="center" wrapText="1"/>
    </xf>
    <xf numFmtId="3" fontId="15" fillId="0" borderId="0" xfId="49" applyNumberFormat="1" applyFont="1" applyAlignment="1">
      <alignment horizontal="right" vertical="center"/>
    </xf>
    <xf numFmtId="0" fontId="4" fillId="6" borderId="46" xfId="0" applyFont="1" applyFill="1" applyBorder="1" applyAlignment="1">
      <alignment horizontal="center" vertical="center" textRotation="90" wrapText="1"/>
    </xf>
    <xf numFmtId="0" fontId="4" fillId="6" borderId="20" xfId="0" applyFont="1" applyFill="1" applyBorder="1" applyAlignment="1">
      <alignment horizontal="center" vertical="center" textRotation="90" wrapText="1"/>
    </xf>
    <xf numFmtId="0" fontId="4" fillId="6" borderId="50" xfId="0" applyFont="1" applyFill="1" applyBorder="1" applyAlignment="1">
      <alignment horizontal="center" vertical="center" wrapText="1"/>
    </xf>
    <xf numFmtId="0" fontId="4" fillId="6" borderId="5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19</xdr:col>
      <xdr:colOff>9525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1772900" y="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66675</xdr:colOff>
      <xdr:row>1</xdr:row>
      <xdr:rowOff>161925</xdr:rowOff>
    </xdr:from>
    <xdr:to>
      <xdr:col>4</xdr:col>
      <xdr:colOff>2238375</xdr:colOff>
      <xdr:row>6</xdr:row>
      <xdr:rowOff>19050</xdr:rowOff>
    </xdr:to>
    <xdr:pic>
      <xdr:nvPicPr>
        <xdr:cNvPr id="2" name="Picture 2" descr="C:\Documents and Settings\Brando\Escritorio\LOGO SIAPASC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0025"/>
          <a:ext cx="2943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42"/>
  <sheetViews>
    <sheetView tabSelected="1" zoomScale="85" zoomScaleNormal="85" zoomScalePageLayoutView="0" workbookViewId="0" topLeftCell="B1">
      <selection activeCell="B13" sqref="B13"/>
    </sheetView>
  </sheetViews>
  <sheetFormatPr defaultColWidth="11.421875" defaultRowHeight="12.75"/>
  <cols>
    <col min="1" max="1" width="2.7109375" style="8" hidden="1" customWidth="1"/>
    <col min="2" max="2" width="0.5625" style="8" customWidth="1"/>
    <col min="3" max="3" width="5.421875" style="8" customWidth="1"/>
    <col min="4" max="4" width="6.140625" style="8" customWidth="1"/>
    <col min="5" max="5" width="42.8515625" style="8" customWidth="1"/>
    <col min="6" max="6" width="18.8515625" style="8" customWidth="1"/>
    <col min="7" max="7" width="11.421875" style="8" customWidth="1"/>
    <col min="8" max="8" width="10.57421875" style="8" customWidth="1"/>
    <col min="9" max="9" width="12.8515625" style="8" customWidth="1"/>
    <col min="10" max="10" width="15.57421875" style="8" customWidth="1"/>
    <col min="11" max="11" width="13.57421875" style="8" customWidth="1"/>
    <col min="12" max="12" width="12.7109375" style="8" customWidth="1"/>
    <col min="13" max="13" width="13.28125" style="8" customWidth="1"/>
    <col min="14" max="14" width="12.7109375" style="8" customWidth="1"/>
    <col min="15" max="17" width="9.57421875" style="8" customWidth="1"/>
    <col min="18" max="18" width="11.421875" style="8" customWidth="1"/>
    <col min="19" max="19" width="13.57421875" style="8" customWidth="1"/>
    <col min="20" max="20" width="33.00390625" style="8" customWidth="1"/>
    <col min="21" max="21" width="0.5625" style="8" customWidth="1"/>
    <col min="22" max="22" width="13.140625" style="8" customWidth="1"/>
    <col min="23" max="23" width="5.8515625" style="8" customWidth="1"/>
    <col min="24" max="24" width="0.5625" style="8" customWidth="1"/>
    <col min="25" max="26" width="8.7109375" style="8" customWidth="1"/>
    <col min="27" max="27" width="7.7109375" style="8" customWidth="1"/>
    <col min="28" max="28" width="8.28125" style="8" customWidth="1"/>
    <col min="29" max="29" width="4.28125" style="8" customWidth="1"/>
    <col min="30" max="30" width="8.28125" style="8" customWidth="1"/>
    <col min="31" max="32" width="3.7109375" style="8" customWidth="1"/>
    <col min="33" max="33" width="7.7109375" style="8" customWidth="1"/>
    <col min="34" max="57" width="7.57421875" style="8" customWidth="1"/>
    <col min="58" max="58" width="7.7109375" style="8" customWidth="1"/>
    <col min="59" max="59" width="8.28125" style="8" customWidth="1"/>
    <col min="60" max="60" width="7.7109375" style="8" customWidth="1"/>
    <col min="61" max="61" width="9.7109375" style="8" customWidth="1"/>
    <col min="62" max="62" width="0.5625" style="8" customWidth="1"/>
    <col min="63" max="16384" width="11.421875" style="8" customWidth="1"/>
  </cols>
  <sheetData>
    <row r="1" spans="2:62" ht="3" customHeight="1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</row>
    <row r="2" spans="2:62" ht="21" customHeight="1">
      <c r="B2" s="10"/>
      <c r="C2" s="11"/>
      <c r="D2" s="12"/>
      <c r="E2" s="12"/>
      <c r="F2" s="12"/>
      <c r="G2" s="12"/>
      <c r="H2" s="12"/>
      <c r="I2" s="12"/>
      <c r="J2" s="12"/>
      <c r="K2" s="12"/>
      <c r="L2" s="3"/>
      <c r="M2" s="12"/>
      <c r="N2" s="12"/>
      <c r="O2" s="12"/>
      <c r="P2" s="12"/>
      <c r="Q2" s="12"/>
      <c r="R2" s="12"/>
      <c r="S2" s="12"/>
      <c r="T2" s="13"/>
      <c r="U2" s="14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2:62" ht="7.5" customHeight="1">
      <c r="B3" s="10"/>
      <c r="C3" s="15"/>
      <c r="D3" s="16"/>
      <c r="E3" s="16"/>
      <c r="F3" s="16"/>
      <c r="G3" s="16"/>
      <c r="H3" s="16"/>
      <c r="I3" s="16"/>
      <c r="J3" s="16"/>
      <c r="K3" s="16"/>
      <c r="L3" s="2"/>
      <c r="M3" s="16"/>
      <c r="N3" s="16"/>
      <c r="O3" s="16"/>
      <c r="P3" s="16"/>
      <c r="Q3" s="16"/>
      <c r="R3" s="16"/>
      <c r="S3" s="16"/>
      <c r="T3" s="17"/>
      <c r="U3" s="14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2:62" ht="20.25">
      <c r="B4" s="10"/>
      <c r="C4" s="15"/>
      <c r="D4" s="16"/>
      <c r="E4" s="16"/>
      <c r="F4" s="16"/>
      <c r="G4" s="16"/>
      <c r="H4" s="16"/>
      <c r="I4" s="16"/>
      <c r="J4" s="16"/>
      <c r="K4" s="16"/>
      <c r="L4" s="1" t="s">
        <v>17</v>
      </c>
      <c r="M4" s="16"/>
      <c r="N4" s="16"/>
      <c r="O4" s="16"/>
      <c r="P4" s="16"/>
      <c r="Q4" s="16"/>
      <c r="R4" s="16"/>
      <c r="S4" s="16"/>
      <c r="T4" s="17"/>
      <c r="U4" s="14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5.75">
      <c r="B5" s="10"/>
      <c r="C5" s="15"/>
      <c r="D5" s="16"/>
      <c r="E5" s="16"/>
      <c r="F5" s="16"/>
      <c r="G5" s="16"/>
      <c r="H5" s="16"/>
      <c r="I5" s="16"/>
      <c r="J5" s="16"/>
      <c r="M5" s="16"/>
      <c r="N5" s="16"/>
      <c r="O5" s="9"/>
      <c r="P5" s="18"/>
      <c r="Q5" s="18"/>
      <c r="R5" s="18"/>
      <c r="S5" s="18"/>
      <c r="T5" s="19"/>
      <c r="U5" s="14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18">
      <c r="B6" s="10"/>
      <c r="C6" s="15"/>
      <c r="D6" s="16"/>
      <c r="E6" s="16"/>
      <c r="F6" s="16"/>
      <c r="G6" s="16"/>
      <c r="H6" s="16"/>
      <c r="I6" s="16"/>
      <c r="J6" s="16"/>
      <c r="K6" s="16"/>
      <c r="L6" s="4" t="s">
        <v>16</v>
      </c>
      <c r="M6" s="16"/>
      <c r="N6" s="16"/>
      <c r="O6" s="18"/>
      <c r="P6" s="18"/>
      <c r="Q6" s="18"/>
      <c r="R6" s="18"/>
      <c r="S6" s="18"/>
      <c r="T6" s="19"/>
      <c r="U6" s="14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21" ht="21.75" customHeight="1">
      <c r="B7" s="10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65"/>
      <c r="P7" s="65"/>
      <c r="Q7" s="65"/>
      <c r="R7" s="65"/>
      <c r="S7" s="65"/>
      <c r="T7" s="20"/>
      <c r="U7" s="14"/>
    </row>
    <row r="8" spans="2:21" ht="29.25" customHeight="1">
      <c r="B8" s="10"/>
      <c r="C8" s="91" t="s">
        <v>51</v>
      </c>
      <c r="D8" s="92"/>
      <c r="E8" s="92"/>
      <c r="F8" s="93" t="s">
        <v>52</v>
      </c>
      <c r="G8" s="93"/>
      <c r="H8" s="89"/>
      <c r="I8" s="89"/>
      <c r="J8" s="89"/>
      <c r="K8" s="89"/>
      <c r="L8" s="89"/>
      <c r="M8" s="89"/>
      <c r="N8" s="89"/>
      <c r="P8" s="9"/>
      <c r="T8" s="19" t="s">
        <v>53</v>
      </c>
      <c r="U8" s="14"/>
    </row>
    <row r="9" spans="2:22" ht="12.75" customHeight="1" thickBot="1">
      <c r="B9" s="10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4"/>
      <c r="V9" s="9"/>
    </row>
    <row r="10" spans="2:22" ht="25.5" customHeight="1">
      <c r="B10" s="10"/>
      <c r="C10" s="113" t="s">
        <v>4</v>
      </c>
      <c r="D10" s="111" t="s">
        <v>12</v>
      </c>
      <c r="E10" s="103" t="s">
        <v>5</v>
      </c>
      <c r="F10" s="103" t="s">
        <v>7</v>
      </c>
      <c r="G10" s="100" t="s">
        <v>6</v>
      </c>
      <c r="H10" s="100"/>
      <c r="I10" s="108" t="s">
        <v>45</v>
      </c>
      <c r="J10" s="108" t="s">
        <v>46</v>
      </c>
      <c r="K10" s="101" t="s">
        <v>15</v>
      </c>
      <c r="L10" s="107" t="s">
        <v>54</v>
      </c>
      <c r="M10" s="107"/>
      <c r="N10" s="107"/>
      <c r="O10" s="94" t="s">
        <v>10</v>
      </c>
      <c r="P10" s="95"/>
      <c r="Q10" s="96"/>
      <c r="R10" s="97" t="s">
        <v>55</v>
      </c>
      <c r="S10" s="98"/>
      <c r="T10" s="99"/>
      <c r="U10" s="21"/>
      <c r="V10" s="9"/>
    </row>
    <row r="11" spans="2:22" ht="34.5" customHeight="1" thickBot="1">
      <c r="B11" s="10"/>
      <c r="C11" s="114"/>
      <c r="D11" s="112"/>
      <c r="E11" s="104"/>
      <c r="F11" s="104"/>
      <c r="G11" s="22" t="s">
        <v>0</v>
      </c>
      <c r="H11" s="23" t="s">
        <v>9</v>
      </c>
      <c r="I11" s="109"/>
      <c r="J11" s="109"/>
      <c r="K11" s="102"/>
      <c r="L11" s="24" t="s">
        <v>1</v>
      </c>
      <c r="M11" s="25" t="s">
        <v>13</v>
      </c>
      <c r="N11" s="26" t="s">
        <v>49</v>
      </c>
      <c r="O11" s="27" t="s">
        <v>8</v>
      </c>
      <c r="P11" s="27" t="s">
        <v>11</v>
      </c>
      <c r="Q11" s="87" t="s">
        <v>50</v>
      </c>
      <c r="R11" s="87" t="s">
        <v>56</v>
      </c>
      <c r="S11" s="87" t="s">
        <v>57</v>
      </c>
      <c r="T11" s="28" t="s">
        <v>2</v>
      </c>
      <c r="U11" s="21"/>
      <c r="V11" s="9"/>
    </row>
    <row r="12" spans="2:22" ht="48.75" customHeight="1">
      <c r="B12" s="10"/>
      <c r="C12" s="50">
        <v>1</v>
      </c>
      <c r="D12" s="53" t="s">
        <v>19</v>
      </c>
      <c r="E12" s="54" t="s">
        <v>18</v>
      </c>
      <c r="F12" s="67" t="s">
        <v>27</v>
      </c>
      <c r="G12" s="84">
        <v>41760</v>
      </c>
      <c r="H12" s="84">
        <v>41821</v>
      </c>
      <c r="I12" s="86" t="s">
        <v>47</v>
      </c>
      <c r="J12" s="86" t="s">
        <v>48</v>
      </c>
      <c r="K12" s="56">
        <f>M12</f>
        <v>26104</v>
      </c>
      <c r="L12" s="57">
        <f>M12+N12</f>
        <v>52208</v>
      </c>
      <c r="M12" s="70">
        <v>26104</v>
      </c>
      <c r="N12" s="70">
        <v>26104</v>
      </c>
      <c r="O12" s="74" t="s">
        <v>41</v>
      </c>
      <c r="P12" s="78">
        <v>6429</v>
      </c>
      <c r="Q12" s="88">
        <f aca="true" t="shared" si="0" ref="Q12:Q24">L12/P12</f>
        <v>8.120703064240162</v>
      </c>
      <c r="R12" s="88">
        <v>0</v>
      </c>
      <c r="S12" s="88">
        <v>0</v>
      </c>
      <c r="T12" s="82" t="s">
        <v>44</v>
      </c>
      <c r="U12" s="14"/>
      <c r="V12" s="9"/>
    </row>
    <row r="13" spans="2:22" ht="79.5" customHeight="1">
      <c r="B13" s="10"/>
      <c r="C13" s="51">
        <v>2</v>
      </c>
      <c r="D13" s="53" t="s">
        <v>21</v>
      </c>
      <c r="E13" s="66" t="s">
        <v>20</v>
      </c>
      <c r="F13" s="68" t="s">
        <v>27</v>
      </c>
      <c r="G13" s="84">
        <v>41852</v>
      </c>
      <c r="H13" s="84">
        <v>41883</v>
      </c>
      <c r="I13" s="86" t="s">
        <v>47</v>
      </c>
      <c r="J13" s="86" t="s">
        <v>48</v>
      </c>
      <c r="K13" s="58">
        <f aca="true" t="shared" si="1" ref="K13:K23">M13</f>
        <v>9566</v>
      </c>
      <c r="L13" s="57">
        <f aca="true" t="shared" si="2" ref="L13:L23">M13+N13</f>
        <v>19132</v>
      </c>
      <c r="M13" s="70">
        <v>9566</v>
      </c>
      <c r="N13" s="70">
        <v>9566</v>
      </c>
      <c r="O13" s="74" t="s">
        <v>42</v>
      </c>
      <c r="P13" s="78">
        <v>22</v>
      </c>
      <c r="Q13" s="88">
        <f t="shared" si="0"/>
        <v>869.6363636363636</v>
      </c>
      <c r="R13" s="88">
        <v>0</v>
      </c>
      <c r="S13" s="88">
        <v>0</v>
      </c>
      <c r="T13" s="82" t="s">
        <v>44</v>
      </c>
      <c r="U13" s="14"/>
      <c r="V13" s="9"/>
    </row>
    <row r="14" spans="2:22" ht="83.25" customHeight="1">
      <c r="B14" s="10"/>
      <c r="C14" s="51">
        <v>3</v>
      </c>
      <c r="D14" s="53" t="s">
        <v>23</v>
      </c>
      <c r="E14" s="66" t="s">
        <v>22</v>
      </c>
      <c r="F14" s="68" t="s">
        <v>27</v>
      </c>
      <c r="G14" s="84">
        <v>41861</v>
      </c>
      <c r="H14" s="84">
        <v>41876</v>
      </c>
      <c r="I14" s="86" t="s">
        <v>47</v>
      </c>
      <c r="J14" s="86" t="s">
        <v>48</v>
      </c>
      <c r="K14" s="58">
        <f t="shared" si="1"/>
        <v>3340</v>
      </c>
      <c r="L14" s="57">
        <f t="shared" si="2"/>
        <v>6680</v>
      </c>
      <c r="M14" s="70">
        <v>3340</v>
      </c>
      <c r="N14" s="70">
        <v>3340</v>
      </c>
      <c r="O14" s="74" t="s">
        <v>43</v>
      </c>
      <c r="P14" s="78">
        <v>48</v>
      </c>
      <c r="Q14" s="88">
        <f t="shared" si="0"/>
        <v>139.16666666666666</v>
      </c>
      <c r="R14" s="88">
        <v>0</v>
      </c>
      <c r="S14" s="88">
        <v>0</v>
      </c>
      <c r="T14" s="82" t="s">
        <v>44</v>
      </c>
      <c r="U14" s="14"/>
      <c r="V14" s="9"/>
    </row>
    <row r="15" spans="2:22" ht="60.75" customHeight="1">
      <c r="B15" s="10"/>
      <c r="C15" s="51">
        <v>4</v>
      </c>
      <c r="D15" s="53" t="s">
        <v>25</v>
      </c>
      <c r="E15" s="66" t="s">
        <v>24</v>
      </c>
      <c r="F15" s="68" t="s">
        <v>28</v>
      </c>
      <c r="G15" s="84">
        <v>41887</v>
      </c>
      <c r="H15" s="84">
        <v>41922</v>
      </c>
      <c r="I15" s="86" t="s">
        <v>47</v>
      </c>
      <c r="J15" s="86" t="s">
        <v>48</v>
      </c>
      <c r="K15" s="58">
        <f t="shared" si="1"/>
        <v>1493</v>
      </c>
      <c r="L15" s="57">
        <f t="shared" si="2"/>
        <v>2986</v>
      </c>
      <c r="M15" s="70">
        <v>1493</v>
      </c>
      <c r="N15" s="70">
        <v>1493</v>
      </c>
      <c r="O15" s="74" t="s">
        <v>43</v>
      </c>
      <c r="P15" s="78">
        <v>180</v>
      </c>
      <c r="Q15" s="88">
        <f t="shared" si="0"/>
        <v>16.58888888888889</v>
      </c>
      <c r="R15" s="88">
        <v>0</v>
      </c>
      <c r="S15" s="88">
        <v>0</v>
      </c>
      <c r="T15" s="82" t="s">
        <v>44</v>
      </c>
      <c r="U15" s="14"/>
      <c r="V15" s="9"/>
    </row>
    <row r="16" spans="2:22" ht="82.5" customHeight="1">
      <c r="B16" s="10"/>
      <c r="C16" s="52">
        <v>5</v>
      </c>
      <c r="D16" s="53" t="s">
        <v>23</v>
      </c>
      <c r="E16" s="66" t="s">
        <v>26</v>
      </c>
      <c r="F16" s="68" t="s">
        <v>29</v>
      </c>
      <c r="G16" s="84">
        <v>41699</v>
      </c>
      <c r="H16" s="84">
        <v>41805</v>
      </c>
      <c r="I16" s="86" t="s">
        <v>47</v>
      </c>
      <c r="J16" s="86" t="s">
        <v>48</v>
      </c>
      <c r="K16" s="58">
        <f t="shared" si="1"/>
        <v>7000</v>
      </c>
      <c r="L16" s="57">
        <f t="shared" si="2"/>
        <v>14000</v>
      </c>
      <c r="M16" s="70">
        <v>7000</v>
      </c>
      <c r="N16" s="70">
        <v>7000</v>
      </c>
      <c r="O16" s="74" t="s">
        <v>43</v>
      </c>
      <c r="P16" s="78">
        <v>100</v>
      </c>
      <c r="Q16" s="88">
        <f t="shared" si="0"/>
        <v>140</v>
      </c>
      <c r="R16" s="88">
        <v>0</v>
      </c>
      <c r="S16" s="88">
        <v>0</v>
      </c>
      <c r="T16" s="82" t="s">
        <v>44</v>
      </c>
      <c r="U16" s="14"/>
      <c r="V16" s="9"/>
    </row>
    <row r="17" spans="2:22" ht="63" customHeight="1">
      <c r="B17" s="10"/>
      <c r="C17" s="51">
        <v>6</v>
      </c>
      <c r="D17" s="53" t="s">
        <v>23</v>
      </c>
      <c r="E17" s="66" t="s">
        <v>30</v>
      </c>
      <c r="F17" s="68" t="s">
        <v>31</v>
      </c>
      <c r="G17" s="84">
        <v>41852</v>
      </c>
      <c r="H17" s="84">
        <v>41881</v>
      </c>
      <c r="I17" s="86" t="s">
        <v>47</v>
      </c>
      <c r="J17" s="86" t="s">
        <v>48</v>
      </c>
      <c r="K17" s="58">
        <f t="shared" si="1"/>
        <v>1670</v>
      </c>
      <c r="L17" s="57">
        <f t="shared" si="2"/>
        <v>3340</v>
      </c>
      <c r="M17" s="71">
        <v>1670</v>
      </c>
      <c r="N17" s="71">
        <v>1670</v>
      </c>
      <c r="O17" s="75" t="s">
        <v>43</v>
      </c>
      <c r="P17" s="79">
        <v>24</v>
      </c>
      <c r="Q17" s="88">
        <f t="shared" si="0"/>
        <v>139.16666666666666</v>
      </c>
      <c r="R17" s="88">
        <v>0</v>
      </c>
      <c r="S17" s="88">
        <v>0</v>
      </c>
      <c r="T17" s="82" t="s">
        <v>44</v>
      </c>
      <c r="U17" s="14"/>
      <c r="V17" s="9"/>
    </row>
    <row r="18" spans="2:22" ht="58.5" customHeight="1">
      <c r="B18" s="10"/>
      <c r="C18" s="51">
        <v>7</v>
      </c>
      <c r="D18" s="53" t="s">
        <v>19</v>
      </c>
      <c r="E18" s="69" t="s">
        <v>32</v>
      </c>
      <c r="F18" s="68" t="s">
        <v>27</v>
      </c>
      <c r="G18" s="84">
        <v>41675</v>
      </c>
      <c r="H18" s="84">
        <v>41723</v>
      </c>
      <c r="I18" s="86" t="s">
        <v>47</v>
      </c>
      <c r="J18" s="86" t="s">
        <v>48</v>
      </c>
      <c r="K18" s="58">
        <f t="shared" si="1"/>
        <v>44675</v>
      </c>
      <c r="L18" s="57">
        <f t="shared" si="2"/>
        <v>89350</v>
      </c>
      <c r="M18" s="71">
        <v>44675</v>
      </c>
      <c r="N18" s="71">
        <v>44675</v>
      </c>
      <c r="O18" s="75" t="s">
        <v>42</v>
      </c>
      <c r="P18" s="79">
        <v>1</v>
      </c>
      <c r="Q18" s="88">
        <f t="shared" si="0"/>
        <v>89350</v>
      </c>
      <c r="R18" s="88">
        <v>0</v>
      </c>
      <c r="S18" s="88">
        <v>0</v>
      </c>
      <c r="T18" s="82" t="s">
        <v>44</v>
      </c>
      <c r="U18" s="14"/>
      <c r="V18" s="9"/>
    </row>
    <row r="19" spans="2:22" ht="92.25" customHeight="1">
      <c r="B19" s="10"/>
      <c r="C19" s="51">
        <v>8</v>
      </c>
      <c r="D19" s="53" t="s">
        <v>19</v>
      </c>
      <c r="E19" s="69" t="s">
        <v>33</v>
      </c>
      <c r="F19" s="68" t="s">
        <v>27</v>
      </c>
      <c r="G19" s="84">
        <v>41883</v>
      </c>
      <c r="H19" s="84">
        <v>41978</v>
      </c>
      <c r="I19" s="86" t="s">
        <v>47</v>
      </c>
      <c r="J19" s="86" t="s">
        <v>48</v>
      </c>
      <c r="K19" s="58">
        <f t="shared" si="1"/>
        <v>29805</v>
      </c>
      <c r="L19" s="57">
        <f t="shared" si="2"/>
        <v>59610</v>
      </c>
      <c r="M19" s="71">
        <v>29805</v>
      </c>
      <c r="N19" s="71">
        <v>29805</v>
      </c>
      <c r="O19" s="76" t="s">
        <v>43</v>
      </c>
      <c r="P19" s="80">
        <v>420</v>
      </c>
      <c r="Q19" s="88">
        <f t="shared" si="0"/>
        <v>141.92857142857142</v>
      </c>
      <c r="R19" s="88">
        <v>0</v>
      </c>
      <c r="S19" s="88">
        <v>0</v>
      </c>
      <c r="T19" s="82" t="s">
        <v>44</v>
      </c>
      <c r="U19" s="14"/>
      <c r="V19" s="9"/>
    </row>
    <row r="20" spans="2:22" ht="76.5" customHeight="1">
      <c r="B20" s="10"/>
      <c r="C20" s="51">
        <v>9</v>
      </c>
      <c r="D20" s="53" t="s">
        <v>23</v>
      </c>
      <c r="E20" s="69" t="s">
        <v>34</v>
      </c>
      <c r="F20" s="68" t="s">
        <v>39</v>
      </c>
      <c r="G20" s="84">
        <v>41861</v>
      </c>
      <c r="H20" s="84">
        <v>41927</v>
      </c>
      <c r="I20" s="86" t="s">
        <v>47</v>
      </c>
      <c r="J20" s="86" t="s">
        <v>48</v>
      </c>
      <c r="K20" s="58">
        <f t="shared" si="1"/>
        <v>6868</v>
      </c>
      <c r="L20" s="57">
        <f t="shared" si="2"/>
        <v>13736</v>
      </c>
      <c r="M20" s="72">
        <v>6868</v>
      </c>
      <c r="N20" s="72">
        <v>6868</v>
      </c>
      <c r="O20" s="75" t="s">
        <v>43</v>
      </c>
      <c r="P20" s="79">
        <v>72</v>
      </c>
      <c r="Q20" s="88">
        <f t="shared" si="0"/>
        <v>190.77777777777777</v>
      </c>
      <c r="R20" s="88">
        <v>0</v>
      </c>
      <c r="S20" s="88">
        <v>0</v>
      </c>
      <c r="T20" s="82" t="s">
        <v>44</v>
      </c>
      <c r="U20" s="14"/>
      <c r="V20" s="9"/>
    </row>
    <row r="21" spans="2:22" ht="63" customHeight="1">
      <c r="B21" s="10"/>
      <c r="C21" s="52">
        <v>10</v>
      </c>
      <c r="D21" s="55" t="s">
        <v>23</v>
      </c>
      <c r="E21" s="69" t="s">
        <v>35</v>
      </c>
      <c r="F21" s="68" t="s">
        <v>29</v>
      </c>
      <c r="G21" s="84">
        <v>41760</v>
      </c>
      <c r="H21" s="84">
        <v>41998</v>
      </c>
      <c r="I21" s="86" t="s">
        <v>47</v>
      </c>
      <c r="J21" s="86" t="s">
        <v>48</v>
      </c>
      <c r="K21" s="58">
        <f t="shared" si="1"/>
        <v>17026</v>
      </c>
      <c r="L21" s="57">
        <f t="shared" si="2"/>
        <v>34052</v>
      </c>
      <c r="M21" s="71">
        <v>17026</v>
      </c>
      <c r="N21" s="71">
        <v>17026</v>
      </c>
      <c r="O21" s="76" t="s">
        <v>43</v>
      </c>
      <c r="P21" s="80">
        <v>42</v>
      </c>
      <c r="Q21" s="88">
        <f t="shared" si="0"/>
        <v>810.7619047619048</v>
      </c>
      <c r="R21" s="88">
        <v>0</v>
      </c>
      <c r="S21" s="88">
        <v>0</v>
      </c>
      <c r="T21" s="83" t="s">
        <v>44</v>
      </c>
      <c r="U21" s="14"/>
      <c r="V21" s="9"/>
    </row>
    <row r="22" spans="2:22" ht="53.25" customHeight="1">
      <c r="B22" s="10"/>
      <c r="C22" s="51">
        <v>11</v>
      </c>
      <c r="D22" s="53" t="s">
        <v>37</v>
      </c>
      <c r="E22" s="69" t="s">
        <v>36</v>
      </c>
      <c r="F22" s="68" t="s">
        <v>27</v>
      </c>
      <c r="G22" s="84">
        <v>41734</v>
      </c>
      <c r="H22" s="84">
        <v>41835</v>
      </c>
      <c r="I22" s="86" t="s">
        <v>47</v>
      </c>
      <c r="J22" s="86" t="s">
        <v>48</v>
      </c>
      <c r="K22" s="58">
        <f t="shared" si="1"/>
        <v>53596</v>
      </c>
      <c r="L22" s="57">
        <f t="shared" si="2"/>
        <v>107192</v>
      </c>
      <c r="M22" s="72">
        <v>53596</v>
      </c>
      <c r="N22" s="72">
        <v>53596</v>
      </c>
      <c r="O22" s="75" t="s">
        <v>42</v>
      </c>
      <c r="P22" s="79">
        <v>1</v>
      </c>
      <c r="Q22" s="88">
        <f t="shared" si="0"/>
        <v>107192</v>
      </c>
      <c r="R22" s="88">
        <v>0</v>
      </c>
      <c r="S22" s="88">
        <v>0</v>
      </c>
      <c r="T22" s="82" t="s">
        <v>44</v>
      </c>
      <c r="U22" s="14"/>
      <c r="V22" s="9"/>
    </row>
    <row r="23" spans="2:22" ht="47.25" customHeight="1" thickBot="1">
      <c r="B23" s="10"/>
      <c r="C23" s="51">
        <v>12</v>
      </c>
      <c r="D23" s="53" t="s">
        <v>37</v>
      </c>
      <c r="E23" s="69" t="s">
        <v>38</v>
      </c>
      <c r="F23" s="68" t="s">
        <v>40</v>
      </c>
      <c r="G23" s="84">
        <v>41760</v>
      </c>
      <c r="H23" s="84">
        <v>41835</v>
      </c>
      <c r="I23" s="86" t="s">
        <v>47</v>
      </c>
      <c r="J23" s="86" t="s">
        <v>48</v>
      </c>
      <c r="K23" s="58">
        <f t="shared" si="1"/>
        <v>16748</v>
      </c>
      <c r="L23" s="57">
        <f t="shared" si="2"/>
        <v>33496</v>
      </c>
      <c r="M23" s="73">
        <v>16748</v>
      </c>
      <c r="N23" s="73">
        <v>16748</v>
      </c>
      <c r="O23" s="77" t="s">
        <v>42</v>
      </c>
      <c r="P23" s="81">
        <v>1</v>
      </c>
      <c r="Q23" s="88">
        <f t="shared" si="0"/>
        <v>33496</v>
      </c>
      <c r="R23" s="88">
        <v>0</v>
      </c>
      <c r="S23" s="88">
        <v>0</v>
      </c>
      <c r="T23" s="82" t="s">
        <v>44</v>
      </c>
      <c r="U23" s="14"/>
      <c r="V23" s="9"/>
    </row>
    <row r="24" spans="2:22" ht="4.5" customHeight="1" thickBot="1">
      <c r="B24" s="29"/>
      <c r="C24" s="30"/>
      <c r="D24" s="30"/>
      <c r="E24" s="30"/>
      <c r="F24" s="30"/>
      <c r="G24" s="31"/>
      <c r="H24" s="31"/>
      <c r="I24" s="31"/>
      <c r="J24" s="31"/>
      <c r="K24" s="32"/>
      <c r="L24" s="32"/>
      <c r="M24" s="32"/>
      <c r="N24" s="32"/>
      <c r="O24" s="33"/>
      <c r="P24" s="33"/>
      <c r="Q24" s="88" t="e">
        <f t="shared" si="0"/>
        <v>#DIV/0!</v>
      </c>
      <c r="R24" s="90"/>
      <c r="S24" s="90"/>
      <c r="T24" s="34"/>
      <c r="U24" s="35"/>
      <c r="V24" s="9"/>
    </row>
    <row r="25" spans="5:22" ht="4.5" customHeight="1" thickBot="1">
      <c r="E25" s="36"/>
      <c r="F25" s="36"/>
      <c r="G25" s="36"/>
      <c r="H25" s="36"/>
      <c r="I25" s="36"/>
      <c r="J25" s="36"/>
      <c r="K25" s="37"/>
      <c r="L25" s="37"/>
      <c r="M25" s="38"/>
      <c r="N25" s="38"/>
      <c r="O25" s="36"/>
      <c r="P25" s="36"/>
      <c r="Q25" s="36"/>
      <c r="R25" s="36"/>
      <c r="S25" s="36"/>
      <c r="T25" s="36"/>
      <c r="U25" s="39"/>
      <c r="V25" s="9"/>
    </row>
    <row r="26" spans="5:22" s="40" customFormat="1" ht="21.75" customHeight="1" thickTop="1">
      <c r="E26" s="41"/>
      <c r="F26" s="105" t="s">
        <v>3</v>
      </c>
      <c r="G26" s="105"/>
      <c r="H26" s="106"/>
      <c r="I26" s="85"/>
      <c r="J26" s="85"/>
      <c r="K26" s="59">
        <f>SUM(K12:K23)</f>
        <v>217891</v>
      </c>
      <c r="L26" s="60">
        <f>SUM(L12:L23)</f>
        <v>435782</v>
      </c>
      <c r="M26" s="60">
        <f>SUM(M12:M23)</f>
        <v>217891</v>
      </c>
      <c r="N26" s="61">
        <f>SUM(N12:N23)</f>
        <v>217891</v>
      </c>
      <c r="O26" s="42"/>
      <c r="P26" s="42"/>
      <c r="Q26" s="42"/>
      <c r="R26" s="42"/>
      <c r="S26" s="42"/>
      <c r="T26" s="41"/>
      <c r="U26" s="43"/>
      <c r="V26" s="44"/>
    </row>
    <row r="27" spans="5:22" s="40" customFormat="1" ht="21.75" customHeight="1" thickBot="1">
      <c r="E27" s="41"/>
      <c r="F27" s="110" t="s">
        <v>14</v>
      </c>
      <c r="G27" s="110"/>
      <c r="H27" s="106"/>
      <c r="I27" s="85"/>
      <c r="J27" s="85"/>
      <c r="K27" s="62">
        <f>+K26</f>
        <v>217891</v>
      </c>
      <c r="L27" s="63">
        <f>+L26</f>
        <v>435782</v>
      </c>
      <c r="M27" s="63">
        <f>+M26</f>
        <v>217891</v>
      </c>
      <c r="N27" s="64">
        <f>+N26</f>
        <v>217891</v>
      </c>
      <c r="O27" s="42"/>
      <c r="P27" s="42"/>
      <c r="Q27" s="42"/>
      <c r="R27" s="42"/>
      <c r="S27" s="42"/>
      <c r="T27" s="41"/>
      <c r="U27" s="43"/>
      <c r="V27" s="44"/>
    </row>
    <row r="28" spans="5:22" s="40" customFormat="1" ht="21.75" customHeight="1" thickTop="1">
      <c r="E28" s="41"/>
      <c r="F28" s="41"/>
      <c r="G28" s="45"/>
      <c r="H28" s="45"/>
      <c r="I28" s="45"/>
      <c r="J28" s="45"/>
      <c r="K28" s="46"/>
      <c r="L28" s="47"/>
      <c r="M28" s="47"/>
      <c r="N28" s="47"/>
      <c r="O28" s="42"/>
      <c r="P28" s="42"/>
      <c r="Q28" s="42"/>
      <c r="R28" s="42"/>
      <c r="S28" s="42"/>
      <c r="T28" s="41"/>
      <c r="U28" s="43"/>
      <c r="V28" s="44"/>
    </row>
    <row r="29" spans="5:22" s="40" customFormat="1" ht="15" customHeight="1">
      <c r="E29" s="41"/>
      <c r="F29" s="41"/>
      <c r="G29" s="45"/>
      <c r="H29" s="45"/>
      <c r="I29" s="45"/>
      <c r="J29" s="45"/>
      <c r="K29" s="46"/>
      <c r="L29" s="47"/>
      <c r="M29" s="47"/>
      <c r="N29" s="47"/>
      <c r="U29" s="43"/>
      <c r="V29" s="44"/>
    </row>
    <row r="30" spans="5:22" s="40" customFormat="1" ht="12" customHeight="1">
      <c r="E30" s="41"/>
      <c r="F30" s="41"/>
      <c r="G30" s="45"/>
      <c r="H30" s="45"/>
      <c r="I30" s="45"/>
      <c r="J30" s="45"/>
      <c r="K30" s="46"/>
      <c r="L30" s="47"/>
      <c r="M30" s="47"/>
      <c r="N30" s="47"/>
      <c r="O30" s="9"/>
      <c r="P30" s="9"/>
      <c r="Q30" s="9"/>
      <c r="R30" s="9"/>
      <c r="S30" s="9"/>
      <c r="T30" s="9"/>
      <c r="U30" s="8"/>
      <c r="V30" s="9"/>
    </row>
    <row r="31" spans="5:22" s="40" customFormat="1" ht="12" customHeight="1">
      <c r="E31" s="41"/>
      <c r="F31" s="41"/>
      <c r="G31" s="45"/>
      <c r="H31" s="45"/>
      <c r="I31" s="45"/>
      <c r="J31" s="45"/>
      <c r="K31" s="46"/>
      <c r="L31" s="47"/>
      <c r="M31" s="47"/>
      <c r="N31" s="47"/>
      <c r="O31" s="9"/>
      <c r="P31" s="9"/>
      <c r="Q31" s="9"/>
      <c r="R31" s="9"/>
      <c r="S31" s="9"/>
      <c r="T31" s="9"/>
      <c r="U31" s="8"/>
      <c r="V31" s="9"/>
    </row>
    <row r="32" spans="5:22" s="40" customFormat="1" ht="12" customHeight="1">
      <c r="E32" s="41"/>
      <c r="F32" s="41"/>
      <c r="G32" s="45"/>
      <c r="H32" s="45"/>
      <c r="I32" s="45"/>
      <c r="J32" s="45"/>
      <c r="K32" s="46"/>
      <c r="L32" s="47"/>
      <c r="M32" s="47"/>
      <c r="N32" s="47"/>
      <c r="O32" s="9"/>
      <c r="P32" s="9"/>
      <c r="Q32" s="9"/>
      <c r="R32" s="9"/>
      <c r="S32" s="9"/>
      <c r="T32" s="9"/>
      <c r="U32" s="8"/>
      <c r="V32" s="9"/>
    </row>
    <row r="33" spans="5:22" s="40" customFormat="1" ht="19.5" customHeight="1">
      <c r="E33" s="41"/>
      <c r="F33" s="41"/>
      <c r="G33" s="45"/>
      <c r="H33" s="45"/>
      <c r="I33" s="45"/>
      <c r="J33" s="45"/>
      <c r="K33" s="46"/>
      <c r="L33" s="47"/>
      <c r="M33" s="47"/>
      <c r="N33" s="47"/>
      <c r="O33" s="9"/>
      <c r="P33" s="9"/>
      <c r="Q33" s="9"/>
      <c r="R33" s="9"/>
      <c r="S33" s="9"/>
      <c r="T33" s="9"/>
      <c r="U33" s="8"/>
      <c r="V33" s="9"/>
    </row>
    <row r="34" spans="5:22" s="40" customFormat="1" ht="19.5" customHeight="1">
      <c r="E34" s="41"/>
      <c r="F34" s="41"/>
      <c r="G34" s="45"/>
      <c r="H34" s="45"/>
      <c r="I34" s="45"/>
      <c r="J34" s="45"/>
      <c r="K34" s="46"/>
      <c r="L34" s="47"/>
      <c r="M34" s="47"/>
      <c r="N34" s="47"/>
      <c r="O34" s="9"/>
      <c r="P34" s="9"/>
      <c r="Q34" s="9"/>
      <c r="R34" s="9"/>
      <c r="S34" s="9"/>
      <c r="T34" s="9"/>
      <c r="U34" s="8"/>
      <c r="V34" s="9"/>
    </row>
    <row r="35" spans="5:22" s="40" customFormat="1" ht="19.5" customHeight="1">
      <c r="E35" s="41"/>
      <c r="F35" s="41"/>
      <c r="G35" s="45"/>
      <c r="H35" s="45"/>
      <c r="I35" s="45"/>
      <c r="J35" s="45"/>
      <c r="K35" s="46"/>
      <c r="L35" s="47"/>
      <c r="M35" s="47"/>
      <c r="N35" s="47"/>
      <c r="O35" s="9"/>
      <c r="P35" s="9"/>
      <c r="Q35" s="9"/>
      <c r="R35" s="9"/>
      <c r="S35" s="9"/>
      <c r="T35" s="9"/>
      <c r="U35" s="8"/>
      <c r="V35" s="9"/>
    </row>
    <row r="36" spans="5:22" s="40" customFormat="1" ht="12.75" customHeight="1">
      <c r="E36" s="41"/>
      <c r="F36" s="41"/>
      <c r="G36" s="45"/>
      <c r="H36" s="45"/>
      <c r="I36" s="45"/>
      <c r="J36" s="45"/>
      <c r="K36" s="46"/>
      <c r="L36" s="47"/>
      <c r="M36" s="47"/>
      <c r="N36" s="47"/>
      <c r="O36" s="9"/>
      <c r="P36" s="9"/>
      <c r="Q36" s="9"/>
      <c r="R36" s="9"/>
      <c r="S36" s="9"/>
      <c r="T36" s="9"/>
      <c r="U36" s="8"/>
      <c r="V36" s="9"/>
    </row>
    <row r="37" spans="5:22" ht="12.75" customHeight="1" hidden="1">
      <c r="E37" s="36"/>
      <c r="F37" s="36"/>
      <c r="G37" s="36"/>
      <c r="H37" s="36"/>
      <c r="I37" s="36"/>
      <c r="J37" s="36"/>
      <c r="K37" s="36"/>
      <c r="L37" s="36"/>
      <c r="N37" s="48"/>
      <c r="O37" s="9"/>
      <c r="P37" s="9"/>
      <c r="Q37" s="9"/>
      <c r="R37" s="9"/>
      <c r="S37" s="9"/>
      <c r="T37" s="9"/>
      <c r="V37" s="9"/>
    </row>
    <row r="38" spans="5:22" ht="12.75">
      <c r="E38" s="36"/>
      <c r="F38" s="36"/>
      <c r="G38" s="36"/>
      <c r="H38" s="36"/>
      <c r="I38" s="36"/>
      <c r="J38" s="36"/>
      <c r="K38" s="36"/>
      <c r="L38" s="36"/>
      <c r="O38" s="9"/>
      <c r="P38" s="9"/>
      <c r="Q38" s="9"/>
      <c r="R38" s="9"/>
      <c r="S38" s="9"/>
      <c r="T38" s="9"/>
      <c r="V38" s="9"/>
    </row>
    <row r="39" spans="13:22" ht="12.75">
      <c r="M39" s="9"/>
      <c r="N39" s="9"/>
      <c r="O39" s="9"/>
      <c r="P39" s="9"/>
      <c r="Q39" s="9"/>
      <c r="R39" s="9"/>
      <c r="S39" s="9"/>
      <c r="T39" s="9"/>
      <c r="V39" s="9"/>
    </row>
    <row r="40" spans="5:21" ht="12.75">
      <c r="E40" s="49"/>
      <c r="F40" s="9"/>
      <c r="G40" s="9"/>
      <c r="H40" s="9"/>
      <c r="I40" s="9"/>
      <c r="J40" s="9"/>
      <c r="M40" s="9"/>
      <c r="N40" s="49"/>
      <c r="O40" s="9"/>
      <c r="P40" s="9"/>
      <c r="Q40" s="9"/>
      <c r="R40" s="9"/>
      <c r="S40" s="9"/>
      <c r="T40" s="9"/>
      <c r="U40" s="9"/>
    </row>
    <row r="41" spans="13:21" ht="12.75">
      <c r="M41" s="9"/>
      <c r="N41" s="9"/>
      <c r="O41" s="9"/>
      <c r="P41" s="9"/>
      <c r="Q41" s="9"/>
      <c r="R41" s="9"/>
      <c r="S41" s="9"/>
      <c r="T41" s="9"/>
      <c r="U41" s="9"/>
    </row>
    <row r="42" spans="13:21" ht="39.75" customHeight="1">
      <c r="M42" s="9"/>
      <c r="N42" s="9"/>
      <c r="O42" s="9"/>
      <c r="P42" s="9"/>
      <c r="Q42" s="9"/>
      <c r="R42" s="9"/>
      <c r="S42" s="9"/>
      <c r="T42" s="9"/>
      <c r="U42" s="9"/>
    </row>
  </sheetData>
  <sheetProtection/>
  <mergeCells count="15">
    <mergeCell ref="F26:H26"/>
    <mergeCell ref="L10:N10"/>
    <mergeCell ref="I10:I11"/>
    <mergeCell ref="J10:J11"/>
    <mergeCell ref="F27:H27"/>
    <mergeCell ref="D10:D11"/>
    <mergeCell ref="E10:E11"/>
    <mergeCell ref="C8:E8"/>
    <mergeCell ref="F8:G8"/>
    <mergeCell ref="O10:Q10"/>
    <mergeCell ref="R10:T10"/>
    <mergeCell ref="G10:H10"/>
    <mergeCell ref="K10:K11"/>
    <mergeCell ref="F10:F11"/>
    <mergeCell ref="C10:C11"/>
  </mergeCells>
  <printOptions horizontalCentered="1"/>
  <pageMargins left="0.4724409448818898" right="0.1968503937007874" top="0.7874015748031497" bottom="0.984251968503937" header="0.2755905511811024" footer="0"/>
  <pageSetup horizontalDpi="300" verticalDpi="300" orientation="landscape" paperSize="5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BBB</dc:creator>
  <cp:keywords/>
  <dc:description/>
  <cp:lastModifiedBy>Admin</cp:lastModifiedBy>
  <cp:lastPrinted>2015-04-30T15:30:19Z</cp:lastPrinted>
  <dcterms:created xsi:type="dcterms:W3CDTF">1998-12-02T16:39:42Z</dcterms:created>
  <dcterms:modified xsi:type="dcterms:W3CDTF">2016-04-26T18:24:38Z</dcterms:modified>
  <cp:category/>
  <cp:version/>
  <cp:contentType/>
  <cp:contentStatus/>
</cp:coreProperties>
</file>