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0" i="1"/>
  <c r="L17" i="1" l="1"/>
  <c r="L13" i="1"/>
  <c r="G38" i="1"/>
  <c r="K38" i="1"/>
  <c r="J38" i="1"/>
  <c r="F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4" i="1"/>
  <c r="L16" i="1"/>
  <c r="L15" i="1"/>
  <c r="L12" i="1"/>
  <c r="L11" i="1"/>
  <c r="L10" i="1"/>
  <c r="L38" i="1" l="1"/>
  <c r="H38" i="1"/>
</calcChain>
</file>

<file path=xl/comments1.xml><?xml version="1.0" encoding="utf-8"?>
<comments xmlns="http://schemas.openxmlformats.org/spreadsheetml/2006/main">
  <authors>
    <author>laura.uribe</author>
  </authors>
  <commentList>
    <comment ref="A2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6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<sst xmlns="http://schemas.openxmlformats.org/spreadsheetml/2006/main" count="72" uniqueCount="48">
  <si>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</si>
  <si>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</si>
  <si>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</si>
  <si>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</si>
  <si>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</si>
  <si>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</si>
  <si>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</si>
  <si>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</si>
  <si>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</si>
  <si>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</si>
  <si>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</si>
  <si>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</si>
  <si>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DIRECTOR GENERAL</t>
  </si>
  <si>
    <t>DIRECCION</t>
  </si>
  <si>
    <t>CULTURA DEL AGUA Y TRANSPARENCIA</t>
  </si>
  <si>
    <t>ENCARGADA DEL AREA ADMINISTRATIVA,FINANZAS Y CONTABILIDAD</t>
  </si>
  <si>
    <t>AREA ADMINISTRATIVA,FINANZAS Y CONTABILIDAD</t>
  </si>
  <si>
    <t>AUXILIAR ADMINISTRATIVO Y FACTURACION</t>
  </si>
  <si>
    <t>JEFE DEL AREA COMERCIAL</t>
  </si>
  <si>
    <t>AREA COMERCIAL</t>
  </si>
  <si>
    <t>CONTROL DE USUARIOS Y COBRANZA</t>
  </si>
  <si>
    <t>CAJERO</t>
  </si>
  <si>
    <t>ENCARGADO DE AREA TECNICA</t>
  </si>
  <si>
    <t>AREA TECNICA</t>
  </si>
  <si>
    <t>OPERADOR DE VACTOR</t>
  </si>
  <si>
    <t>OPERADOR DE POZOS CABECERA MUNICIPAL</t>
  </si>
  <si>
    <t>JEFE DE CUADRILLA</t>
  </si>
  <si>
    <t>FONTANERO</t>
  </si>
  <si>
    <t>AUXILIAR DE OPERADOR DE VACTOR</t>
  </si>
  <si>
    <t>ENCARGADO DE BOMBA CASALLANTA</t>
  </si>
  <si>
    <t>ENCARGADO DE BOMBA SAN NICOLAS</t>
  </si>
  <si>
    <t xml:space="preserve">ENCARGADO DE BOMBA SAUZ TOSTADO </t>
  </si>
  <si>
    <t>ENCARGADO DE BOMBA MESA DE FLORES</t>
  </si>
  <si>
    <t>ENCARGADO DE BOMBA SANTIAGO</t>
  </si>
  <si>
    <t>ENCARGADO DE BOMBA ZAPOTE DE ABAJO</t>
  </si>
  <si>
    <t>ENCARGADO DE BOMBA TULIMIC DE GUADALUPE</t>
  </si>
  <si>
    <t>ENCARGADO DE BOMBA TULIMIC DE RAMOS</t>
  </si>
  <si>
    <t>ENCARGADO DE BOMBA EL CARRIZAL</t>
  </si>
  <si>
    <t>ENCARGADO DE BOMBA EL REFUGIO</t>
  </si>
  <si>
    <t>ENCARGADO DE BOMBA EL EPAZOTE</t>
  </si>
  <si>
    <t>ENCARGADO DE BOMBA BOQUILLA</t>
  </si>
  <si>
    <t>ENCARGADO DE BOMBA HUIZAR</t>
  </si>
  <si>
    <t xml:space="preserve">ENCARGADO DE BOMBA SAUCILLO </t>
  </si>
  <si>
    <t>TOTALES</t>
  </si>
  <si>
    <t>INSPECTOR, LECTURISTA Y NOTIFICADOR</t>
  </si>
  <si>
    <t>SISTEMA DE AGUA POTABLE, ALCANTARILLADO Y SANEAMIENTO DEL MUNICIPIO DE COLOTLAN</t>
  </si>
  <si>
    <t>Plantilla de Personal de Carácter Permanente 2021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</si>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</sst>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164" formatCode="00\-00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4" borderId="0" xfId="0" applyFont="1" applyFill="1"/>
    <xf numFmtId="41" fontId="0" fillId="2" borderId="1" xfId="0" applyNumberFormat="1" applyFont="1" applyFill="1" applyBorder="1" applyAlignment="1" applyProtection="1">
      <alignment vertical="center"/>
      <protection locked="0"/>
    </xf>
    <xf numFmtId="165" fontId="0" fillId="2" borderId="1" xfId="0" applyNumberFormat="1" applyFont="1" applyFill="1" applyBorder="1" applyAlignment="1" applyProtection="1">
      <alignment horizontal="center" vertical="center"/>
    </xf>
    <xf numFmtId="165" fontId="0" fillId="2" borderId="1" xfId="0" applyNumberFormat="1" applyFont="1" applyFill="1" applyBorder="1" applyAlignment="1" applyProtection="1">
      <alignment horizontal="center" vertical="center"/>
      <protection locked="0"/>
    </xf>
    <xf numFmtId="166" fontId="2" fillId="3" borderId="1" xfId="0" applyNumberFormat="1" applyFont="1" applyFill="1" applyBorder="1" applyAlignment="1">
      <alignment horizontal="center" vertical="center"/>
    </xf>
    <xf numFmtId="44" fontId="0" fillId="2" borderId="1" xfId="1" applyNumberFormat="1" applyFont="1" applyFill="1" applyBorder="1" applyAlignment="1">
      <alignment vertical="center"/>
    </xf>
    <xf numFmtId="44" fontId="2" fillId="0" borderId="1" xfId="1" applyNumberFormat="1" applyFont="1" applyBorder="1" applyAlignment="1">
      <alignment vertical="center"/>
    </xf>
    <xf numFmtId="44" fontId="2" fillId="2" borderId="1" xfId="1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right" vertical="center"/>
      <protection locked="0"/>
    </xf>
    <xf numFmtId="44" fontId="0" fillId="0" borderId="1" xfId="1" applyFont="1" applyFill="1" applyBorder="1" applyAlignment="1" applyProtection="1">
      <alignment vertical="center"/>
      <protection locked="0"/>
    </xf>
    <xf numFmtId="44" fontId="2" fillId="3" borderId="1" xfId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44" fontId="0" fillId="0" borderId="0" xfId="0" applyNumberFormat="1"/>
    <xf numFmtId="0" fontId="4" fillId="0" borderId="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1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563A3"/>
      <color rgb="FFFF3300"/>
      <color rgb="FF8ED6DE"/>
      <color rgb="FF45E9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47625</xdr:rowOff>
    </xdr:from>
    <xdr:to>
      <xdr:col>1</xdr:col>
      <xdr:colOff>1828800</xdr:colOff>
      <xdr:row>5</xdr:row>
      <xdr:rowOff>2801</xdr:rowOff>
    </xdr:to>
    <xdr:pic>
      <xdr:nvPicPr>
        <xdr:cNvPr id="2" name="Imagen 1" descr="I:\LOGO\Diapositiva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8125"/>
          <a:ext cx="1771650" cy="71717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10</xdr:col>
      <xdr:colOff>190500</xdr:colOff>
      <xdr:row>1</xdr:row>
      <xdr:rowOff>114300</xdr:rowOff>
    </xdr:from>
    <xdr:to>
      <xdr:col>11</xdr:col>
      <xdr:colOff>914400</xdr:colOff>
      <xdr:row>5</xdr:row>
      <xdr:rowOff>117101</xdr:rowOff>
    </xdr:to>
    <xdr:pic>
      <xdr:nvPicPr>
        <xdr:cNvPr id="3" name="Imagen 2" descr="C:\Users\Admin\Desktop\descarga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304800"/>
          <a:ext cx="1771650" cy="764801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434"/>
  <sheetViews>
    <sheetView tabSelected="1" zoomScaleNormal="100" workbookViewId="0">
      <selection activeCell="I23" sqref="I23"/>
    </sheetView>
  </sheetViews>
  <sheetFormatPr baseColWidth="10" defaultColWidth="0" defaultRowHeight="15" zeroHeight="1" x14ac:dyDescent="0.25"/>
  <cols>
    <col min="1" max="1" width="5" style="1" bestFit="1" customWidth="1"/>
    <col min="2" max="2" width="56.28515625" style="1" customWidth="1"/>
    <col min="3" max="3" width="47.42578125" customWidth="1"/>
    <col min="4" max="4" width="8.5703125" style="2" customWidth="1"/>
    <col min="5" max="5" width="6.7109375" style="2" customWidth="1"/>
    <col min="6" max="6" width="6.85546875" style="2" bestFit="1" customWidth="1"/>
    <col min="7" max="7" width="14" customWidth="1"/>
    <col min="8" max="8" width="14.85546875" customWidth="1"/>
    <col min="9" max="9" width="15.85546875" customWidth="1"/>
    <col min="10" max="10" width="13.5703125" customWidth="1"/>
    <col min="11" max="12" width="15.7109375" customWidth="1"/>
    <col min="13" max="16384" width="11.42578125" hidden="1"/>
  </cols>
  <sheetData>
    <row r="1" spans="1:105" x14ac:dyDescent="0.25"/>
    <row r="2" spans="1:105" ht="24" customHeight="1" x14ac:dyDescent="0.25">
      <c r="A2" s="18" t="s">
        <v>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</row>
    <row r="3" spans="1:105" ht="9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ht="17.25" customHeight="1" x14ac:dyDescent="0.25">
      <c r="A4" s="21" t="s">
        <v>47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05" ht="9" customHeight="1" x14ac:dyDescent="0.25">
      <c r="H5" s="17"/>
    </row>
    <row r="6" spans="1:105" ht="21" x14ac:dyDescent="0.25">
      <c r="A6" s="19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20"/>
    </row>
    <row r="7" spans="1:105" x14ac:dyDescent="0.25"/>
    <row r="8" spans="1:105" s="4" customFormat="1" ht="27.75" customHeight="1" x14ac:dyDescent="0.25">
      <c r="A8" s="25" t="s">
        <v>0</v>
      </c>
      <c r="B8" s="25"/>
      <c r="C8" s="26" t="s">
        <v>1</v>
      </c>
      <c r="D8" s="26" t="s">
        <v>2</v>
      </c>
      <c r="E8" s="26" t="s">
        <v>3</v>
      </c>
      <c r="F8" s="26" t="s">
        <v>4</v>
      </c>
      <c r="G8" s="26" t="s">
        <v>5</v>
      </c>
      <c r="H8" s="26"/>
      <c r="I8" s="27">
        <v>131</v>
      </c>
      <c r="J8" s="27">
        <v>132</v>
      </c>
      <c r="K8" s="27">
        <v>132</v>
      </c>
      <c r="L8" s="26" t="s">
        <v>6</v>
      </c>
    </row>
    <row r="9" spans="1:105" s="4" customFormat="1" ht="50.25" customHeight="1" x14ac:dyDescent="0.25">
      <c r="A9" s="25"/>
      <c r="B9" s="25"/>
      <c r="C9" s="26"/>
      <c r="D9" s="26"/>
      <c r="E9" s="26"/>
      <c r="F9" s="26"/>
      <c r="G9" s="27" t="s">
        <v>7</v>
      </c>
      <c r="H9" s="27" t="s">
        <v>8</v>
      </c>
      <c r="I9" s="27" t="s">
        <v>9</v>
      </c>
      <c r="J9" s="27" t="s">
        <v>10</v>
      </c>
      <c r="K9" s="27" t="s">
        <v>11</v>
      </c>
      <c r="L9" s="26"/>
    </row>
    <row r="10" spans="1:105" s="3" customFormat="1" ht="15" customHeight="1" x14ac:dyDescent="0.25">
      <c r="A10" s="23" t="s">
        <v>12</v>
      </c>
      <c r="B10" s="23"/>
      <c r="C10" s="5" t="s">
        <v>13</v>
      </c>
      <c r="D10" s="6">
        <v>113</v>
      </c>
      <c r="E10" s="7">
        <v>11</v>
      </c>
      <c r="F10" s="12">
        <v>1</v>
      </c>
      <c r="G10" s="13">
        <v>25451</v>
      </c>
      <c r="H10" s="9">
        <f>G10*F10*12</f>
        <v>305412</v>
      </c>
      <c r="I10" s="10"/>
      <c r="J10" s="13">
        <v>2121</v>
      </c>
      <c r="K10" s="13">
        <v>42419</v>
      </c>
      <c r="L10" s="11">
        <f t="shared" ref="L10:L37" si="0">SUM(H10:K10)</f>
        <v>349952</v>
      </c>
    </row>
    <row r="11" spans="1:105" s="3" customFormat="1" x14ac:dyDescent="0.25">
      <c r="A11" s="23" t="s">
        <v>14</v>
      </c>
      <c r="B11" s="23"/>
      <c r="C11" s="5" t="s">
        <v>13</v>
      </c>
      <c r="D11" s="6">
        <v>113</v>
      </c>
      <c r="E11" s="7">
        <v>11</v>
      </c>
      <c r="F11" s="12">
        <v>1</v>
      </c>
      <c r="G11" s="13">
        <v>9357</v>
      </c>
      <c r="H11" s="9">
        <f t="shared" ref="H11:H37" si="1">G11*F11*12</f>
        <v>112284</v>
      </c>
      <c r="I11" s="10"/>
      <c r="J11" s="13">
        <v>780</v>
      </c>
      <c r="K11" s="13">
        <v>15595</v>
      </c>
      <c r="L11" s="11">
        <f t="shared" si="0"/>
        <v>128659</v>
      </c>
    </row>
    <row r="12" spans="1:105" s="3" customFormat="1" x14ac:dyDescent="0.25">
      <c r="A12" s="23" t="s">
        <v>15</v>
      </c>
      <c r="B12" s="23"/>
      <c r="C12" s="5" t="s">
        <v>16</v>
      </c>
      <c r="D12" s="6">
        <v>113</v>
      </c>
      <c r="E12" s="7">
        <v>11</v>
      </c>
      <c r="F12" s="12">
        <v>1</v>
      </c>
      <c r="G12" s="14">
        <v>13136</v>
      </c>
      <c r="H12" s="9">
        <f t="shared" si="1"/>
        <v>157632</v>
      </c>
      <c r="I12" s="10"/>
      <c r="J12" s="14">
        <v>1095</v>
      </c>
      <c r="K12" s="14">
        <v>21892</v>
      </c>
      <c r="L12" s="11">
        <f t="shared" si="0"/>
        <v>180619</v>
      </c>
    </row>
    <row r="13" spans="1:105" s="3" customFormat="1" x14ac:dyDescent="0.25">
      <c r="A13" s="23" t="s">
        <v>17</v>
      </c>
      <c r="B13" s="23"/>
      <c r="C13" s="5" t="s">
        <v>16</v>
      </c>
      <c r="D13" s="6">
        <v>113</v>
      </c>
      <c r="E13" s="7">
        <v>11</v>
      </c>
      <c r="F13" s="12">
        <v>1</v>
      </c>
      <c r="G13" s="13">
        <v>9357</v>
      </c>
      <c r="H13" s="9">
        <f t="shared" si="1"/>
        <v>112284</v>
      </c>
      <c r="I13" s="10"/>
      <c r="J13" s="13">
        <v>780</v>
      </c>
      <c r="K13" s="13">
        <v>15204</v>
      </c>
      <c r="L13" s="11">
        <f t="shared" si="0"/>
        <v>128268</v>
      </c>
    </row>
    <row r="14" spans="1:105" s="3" customFormat="1" x14ac:dyDescent="0.25">
      <c r="A14" s="23" t="s">
        <v>21</v>
      </c>
      <c r="B14" s="23"/>
      <c r="C14" s="5" t="s">
        <v>16</v>
      </c>
      <c r="D14" s="6">
        <v>113</v>
      </c>
      <c r="E14" s="7">
        <v>11</v>
      </c>
      <c r="F14" s="12">
        <v>1</v>
      </c>
      <c r="G14" s="13">
        <v>9357</v>
      </c>
      <c r="H14" s="9">
        <f t="shared" si="1"/>
        <v>112284</v>
      </c>
      <c r="I14" s="10"/>
      <c r="J14" s="13">
        <v>780</v>
      </c>
      <c r="K14" s="13">
        <v>15204</v>
      </c>
      <c r="L14" s="11">
        <f t="shared" si="0"/>
        <v>128268</v>
      </c>
    </row>
    <row r="15" spans="1:105" s="3" customFormat="1" x14ac:dyDescent="0.25">
      <c r="A15" s="23" t="s">
        <v>18</v>
      </c>
      <c r="B15" s="23"/>
      <c r="C15" s="5" t="s">
        <v>19</v>
      </c>
      <c r="D15" s="6">
        <v>113</v>
      </c>
      <c r="E15" s="7">
        <v>11</v>
      </c>
      <c r="F15" s="12">
        <v>1</v>
      </c>
      <c r="G15" s="13">
        <v>17350</v>
      </c>
      <c r="H15" s="9">
        <f t="shared" si="1"/>
        <v>208200</v>
      </c>
      <c r="I15" s="10"/>
      <c r="J15" s="13">
        <v>1446</v>
      </c>
      <c r="K15" s="13">
        <v>28916</v>
      </c>
      <c r="L15" s="11">
        <f t="shared" si="0"/>
        <v>238562</v>
      </c>
    </row>
    <row r="16" spans="1:105" s="3" customFormat="1" x14ac:dyDescent="0.25">
      <c r="A16" s="23" t="s">
        <v>20</v>
      </c>
      <c r="B16" s="23"/>
      <c r="C16" s="5" t="s">
        <v>19</v>
      </c>
      <c r="D16" s="6">
        <v>113</v>
      </c>
      <c r="E16" s="7">
        <v>11</v>
      </c>
      <c r="F16" s="12">
        <v>1</v>
      </c>
      <c r="G16" s="13">
        <v>9357</v>
      </c>
      <c r="H16" s="9">
        <f t="shared" si="1"/>
        <v>112284</v>
      </c>
      <c r="I16" s="10"/>
      <c r="J16" s="13">
        <v>780</v>
      </c>
      <c r="K16" s="13">
        <v>15204</v>
      </c>
      <c r="L16" s="11">
        <f t="shared" si="0"/>
        <v>128268</v>
      </c>
    </row>
    <row r="17" spans="1:12" s="3" customFormat="1" x14ac:dyDescent="0.25">
      <c r="A17" s="23" t="s">
        <v>44</v>
      </c>
      <c r="B17" s="23"/>
      <c r="C17" s="5" t="s">
        <v>19</v>
      </c>
      <c r="D17" s="6">
        <v>113</v>
      </c>
      <c r="E17" s="7">
        <v>11</v>
      </c>
      <c r="F17" s="12">
        <v>1</v>
      </c>
      <c r="G17" s="14">
        <v>8003</v>
      </c>
      <c r="H17" s="9">
        <f t="shared" si="1"/>
        <v>96036</v>
      </c>
      <c r="I17" s="10"/>
      <c r="J17" s="13">
        <v>667</v>
      </c>
      <c r="K17" s="14">
        <v>13338</v>
      </c>
      <c r="L17" s="11">
        <f t="shared" si="0"/>
        <v>110041</v>
      </c>
    </row>
    <row r="18" spans="1:12" s="3" customFormat="1" x14ac:dyDescent="0.25">
      <c r="A18" s="23" t="s">
        <v>22</v>
      </c>
      <c r="B18" s="23"/>
      <c r="C18" s="5" t="s">
        <v>23</v>
      </c>
      <c r="D18" s="6">
        <v>113</v>
      </c>
      <c r="E18" s="7">
        <v>11</v>
      </c>
      <c r="F18" s="12">
        <v>1</v>
      </c>
      <c r="G18" s="14">
        <v>13136</v>
      </c>
      <c r="H18" s="9">
        <f t="shared" si="1"/>
        <v>157632</v>
      </c>
      <c r="I18" s="10"/>
      <c r="J18" s="14">
        <v>1095</v>
      </c>
      <c r="K18" s="14">
        <v>21892</v>
      </c>
      <c r="L18" s="11">
        <f t="shared" si="0"/>
        <v>180619</v>
      </c>
    </row>
    <row r="19" spans="1:12" s="3" customFormat="1" x14ac:dyDescent="0.25">
      <c r="A19" s="23" t="s">
        <v>24</v>
      </c>
      <c r="B19" s="23"/>
      <c r="C19" s="5" t="s">
        <v>23</v>
      </c>
      <c r="D19" s="6">
        <v>113</v>
      </c>
      <c r="E19" s="7">
        <v>11</v>
      </c>
      <c r="F19" s="12">
        <v>1</v>
      </c>
      <c r="G19" s="13">
        <v>11059</v>
      </c>
      <c r="H19" s="9">
        <f t="shared" si="1"/>
        <v>132708</v>
      </c>
      <c r="I19" s="10"/>
      <c r="J19" s="13">
        <v>922</v>
      </c>
      <c r="K19" s="13">
        <v>18430</v>
      </c>
      <c r="L19" s="11">
        <f t="shared" si="0"/>
        <v>152060</v>
      </c>
    </row>
    <row r="20" spans="1:12" s="3" customFormat="1" x14ac:dyDescent="0.25">
      <c r="A20" s="23" t="s">
        <v>25</v>
      </c>
      <c r="B20" s="23"/>
      <c r="C20" s="5" t="s">
        <v>23</v>
      </c>
      <c r="D20" s="6">
        <v>113</v>
      </c>
      <c r="E20" s="7">
        <v>11</v>
      </c>
      <c r="F20" s="12">
        <v>1</v>
      </c>
      <c r="G20" s="13">
        <v>12354</v>
      </c>
      <c r="H20" s="9">
        <f t="shared" si="1"/>
        <v>148248</v>
      </c>
      <c r="I20" s="10"/>
      <c r="J20" s="13">
        <v>1045</v>
      </c>
      <c r="K20" s="13">
        <v>20890</v>
      </c>
      <c r="L20" s="11">
        <f t="shared" si="0"/>
        <v>170183</v>
      </c>
    </row>
    <row r="21" spans="1:12" s="3" customFormat="1" x14ac:dyDescent="0.25">
      <c r="A21" s="23" t="s">
        <v>26</v>
      </c>
      <c r="B21" s="23"/>
      <c r="C21" s="5" t="s">
        <v>23</v>
      </c>
      <c r="D21" s="6">
        <v>113</v>
      </c>
      <c r="E21" s="7">
        <v>11</v>
      </c>
      <c r="F21" s="12">
        <v>2</v>
      </c>
      <c r="G21" s="13">
        <v>11059</v>
      </c>
      <c r="H21" s="9">
        <f t="shared" si="1"/>
        <v>265416</v>
      </c>
      <c r="I21" s="10"/>
      <c r="J21" s="13">
        <v>1844</v>
      </c>
      <c r="K21" s="13">
        <v>36860</v>
      </c>
      <c r="L21" s="11">
        <f t="shared" si="0"/>
        <v>304120</v>
      </c>
    </row>
    <row r="22" spans="1:12" s="3" customFormat="1" x14ac:dyDescent="0.25">
      <c r="A22" s="23" t="s">
        <v>27</v>
      </c>
      <c r="B22" s="23"/>
      <c r="C22" s="5" t="s">
        <v>23</v>
      </c>
      <c r="D22" s="6">
        <v>113</v>
      </c>
      <c r="E22" s="7">
        <v>11</v>
      </c>
      <c r="F22" s="12">
        <v>8</v>
      </c>
      <c r="G22" s="13">
        <v>8003</v>
      </c>
      <c r="H22" s="9">
        <f t="shared" si="1"/>
        <v>768288</v>
      </c>
      <c r="I22" s="10"/>
      <c r="J22" s="13">
        <v>5336</v>
      </c>
      <c r="K22" s="13">
        <v>106704</v>
      </c>
      <c r="L22" s="11">
        <f t="shared" si="0"/>
        <v>880328</v>
      </c>
    </row>
    <row r="23" spans="1:12" s="3" customFormat="1" x14ac:dyDescent="0.25">
      <c r="A23" s="23" t="s">
        <v>28</v>
      </c>
      <c r="B23" s="23"/>
      <c r="C23" s="5" t="s">
        <v>23</v>
      </c>
      <c r="D23" s="6">
        <v>113</v>
      </c>
      <c r="E23" s="7">
        <v>11</v>
      </c>
      <c r="F23" s="12">
        <v>1</v>
      </c>
      <c r="G23" s="13">
        <v>8003</v>
      </c>
      <c r="H23" s="9">
        <f t="shared" si="1"/>
        <v>96036</v>
      </c>
      <c r="I23" s="10"/>
      <c r="J23" s="13">
        <v>667</v>
      </c>
      <c r="K23" s="14">
        <v>13338</v>
      </c>
      <c r="L23" s="11">
        <f t="shared" si="0"/>
        <v>110041</v>
      </c>
    </row>
    <row r="24" spans="1:12" s="3" customFormat="1" x14ac:dyDescent="0.25">
      <c r="A24" s="23" t="s">
        <v>29</v>
      </c>
      <c r="B24" s="23"/>
      <c r="C24" s="5" t="s">
        <v>23</v>
      </c>
      <c r="D24" s="6">
        <v>113</v>
      </c>
      <c r="E24" s="7">
        <v>11</v>
      </c>
      <c r="F24" s="12">
        <v>1</v>
      </c>
      <c r="G24" s="13">
        <v>6991</v>
      </c>
      <c r="H24" s="9">
        <f t="shared" si="1"/>
        <v>83892</v>
      </c>
      <c r="I24" s="10"/>
      <c r="J24" s="13">
        <v>583</v>
      </c>
      <c r="K24" s="13">
        <v>11651</v>
      </c>
      <c r="L24" s="11">
        <f t="shared" si="0"/>
        <v>96126</v>
      </c>
    </row>
    <row r="25" spans="1:12" s="3" customFormat="1" x14ac:dyDescent="0.25">
      <c r="A25" s="23" t="s">
        <v>30</v>
      </c>
      <c r="B25" s="23"/>
      <c r="C25" s="5" t="s">
        <v>23</v>
      </c>
      <c r="D25" s="6">
        <v>113</v>
      </c>
      <c r="E25" s="7">
        <v>11</v>
      </c>
      <c r="F25" s="12">
        <v>1</v>
      </c>
      <c r="G25" s="13">
        <v>4251</v>
      </c>
      <c r="H25" s="9">
        <f t="shared" si="1"/>
        <v>51012</v>
      </c>
      <c r="I25" s="10"/>
      <c r="J25" s="13">
        <v>354</v>
      </c>
      <c r="K25" s="13">
        <v>7085</v>
      </c>
      <c r="L25" s="11">
        <f t="shared" si="0"/>
        <v>58451</v>
      </c>
    </row>
    <row r="26" spans="1:12" s="3" customFormat="1" x14ac:dyDescent="0.25">
      <c r="A26" s="23" t="s">
        <v>31</v>
      </c>
      <c r="B26" s="23"/>
      <c r="C26" s="5" t="s">
        <v>23</v>
      </c>
      <c r="D26" s="6">
        <v>113</v>
      </c>
      <c r="E26" s="7">
        <v>11</v>
      </c>
      <c r="F26" s="12">
        <v>1</v>
      </c>
      <c r="G26" s="13">
        <v>4251</v>
      </c>
      <c r="H26" s="9">
        <f t="shared" si="1"/>
        <v>51012</v>
      </c>
      <c r="I26" s="10"/>
      <c r="J26" s="13">
        <v>354</v>
      </c>
      <c r="K26" s="13">
        <v>7085</v>
      </c>
      <c r="L26" s="11">
        <f t="shared" si="0"/>
        <v>58451</v>
      </c>
    </row>
    <row r="27" spans="1:12" s="3" customFormat="1" x14ac:dyDescent="0.25">
      <c r="A27" s="23" t="s">
        <v>32</v>
      </c>
      <c r="B27" s="23"/>
      <c r="C27" s="5" t="s">
        <v>23</v>
      </c>
      <c r="D27" s="6">
        <v>113</v>
      </c>
      <c r="E27" s="7">
        <v>11</v>
      </c>
      <c r="F27" s="12">
        <v>1</v>
      </c>
      <c r="G27" s="13">
        <v>4251</v>
      </c>
      <c r="H27" s="9">
        <f t="shared" si="1"/>
        <v>51012</v>
      </c>
      <c r="I27" s="10"/>
      <c r="J27" s="13">
        <v>354</v>
      </c>
      <c r="K27" s="13">
        <v>7085</v>
      </c>
      <c r="L27" s="11">
        <f t="shared" si="0"/>
        <v>58451</v>
      </c>
    </row>
    <row r="28" spans="1:12" s="3" customFormat="1" x14ac:dyDescent="0.25">
      <c r="A28" s="23" t="s">
        <v>33</v>
      </c>
      <c r="B28" s="23"/>
      <c r="C28" s="5" t="s">
        <v>23</v>
      </c>
      <c r="D28" s="6">
        <v>113</v>
      </c>
      <c r="E28" s="7">
        <v>11</v>
      </c>
      <c r="F28" s="12">
        <v>1</v>
      </c>
      <c r="G28" s="13">
        <v>4251</v>
      </c>
      <c r="H28" s="9">
        <f t="shared" si="1"/>
        <v>51012</v>
      </c>
      <c r="I28" s="10"/>
      <c r="J28" s="13">
        <v>354</v>
      </c>
      <c r="K28" s="13">
        <v>7085</v>
      </c>
      <c r="L28" s="11">
        <f t="shared" si="0"/>
        <v>58451</v>
      </c>
    </row>
    <row r="29" spans="1:12" s="3" customFormat="1" x14ac:dyDescent="0.25">
      <c r="A29" s="23" t="s">
        <v>34</v>
      </c>
      <c r="B29" s="23"/>
      <c r="C29" s="5" t="s">
        <v>23</v>
      </c>
      <c r="D29" s="6">
        <v>113</v>
      </c>
      <c r="E29" s="7">
        <v>11</v>
      </c>
      <c r="F29" s="12">
        <v>1</v>
      </c>
      <c r="G29" s="13">
        <v>4251</v>
      </c>
      <c r="H29" s="9">
        <f t="shared" si="1"/>
        <v>51012</v>
      </c>
      <c r="I29" s="10"/>
      <c r="J29" s="13">
        <v>354</v>
      </c>
      <c r="K29" s="13">
        <v>7085</v>
      </c>
      <c r="L29" s="11">
        <f t="shared" si="0"/>
        <v>58451</v>
      </c>
    </row>
    <row r="30" spans="1:12" s="3" customFormat="1" x14ac:dyDescent="0.25">
      <c r="A30" s="23" t="s">
        <v>35</v>
      </c>
      <c r="B30" s="23"/>
      <c r="C30" s="5" t="s">
        <v>23</v>
      </c>
      <c r="D30" s="6">
        <v>113</v>
      </c>
      <c r="E30" s="7">
        <v>11</v>
      </c>
      <c r="F30" s="12">
        <v>1</v>
      </c>
      <c r="G30" s="13">
        <v>4251</v>
      </c>
      <c r="H30" s="9">
        <f t="shared" si="1"/>
        <v>51012</v>
      </c>
      <c r="I30" s="10"/>
      <c r="J30" s="13">
        <v>354</v>
      </c>
      <c r="K30" s="13">
        <v>7085</v>
      </c>
      <c r="L30" s="11">
        <f t="shared" si="0"/>
        <v>58451</v>
      </c>
    </row>
    <row r="31" spans="1:12" s="3" customFormat="1" x14ac:dyDescent="0.25">
      <c r="A31" s="23" t="s">
        <v>36</v>
      </c>
      <c r="B31" s="23"/>
      <c r="C31" s="5" t="s">
        <v>23</v>
      </c>
      <c r="D31" s="6">
        <v>113</v>
      </c>
      <c r="E31" s="7">
        <v>11</v>
      </c>
      <c r="F31" s="12">
        <v>1</v>
      </c>
      <c r="G31" s="13">
        <v>4251</v>
      </c>
      <c r="H31" s="9">
        <f t="shared" si="1"/>
        <v>51012</v>
      </c>
      <c r="I31" s="10"/>
      <c r="J31" s="13">
        <v>354</v>
      </c>
      <c r="K31" s="13">
        <v>7085</v>
      </c>
      <c r="L31" s="11">
        <f t="shared" si="0"/>
        <v>58451</v>
      </c>
    </row>
    <row r="32" spans="1:12" s="3" customFormat="1" x14ac:dyDescent="0.25">
      <c r="A32" s="23" t="s">
        <v>37</v>
      </c>
      <c r="B32" s="23"/>
      <c r="C32" s="5" t="s">
        <v>23</v>
      </c>
      <c r="D32" s="6">
        <v>113</v>
      </c>
      <c r="E32" s="7">
        <v>11</v>
      </c>
      <c r="F32" s="12">
        <v>1</v>
      </c>
      <c r="G32" s="13">
        <v>4251</v>
      </c>
      <c r="H32" s="9">
        <f t="shared" si="1"/>
        <v>51012</v>
      </c>
      <c r="I32" s="10"/>
      <c r="J32" s="13">
        <v>354</v>
      </c>
      <c r="K32" s="13">
        <v>7085</v>
      </c>
      <c r="L32" s="11">
        <f t="shared" si="0"/>
        <v>58451</v>
      </c>
    </row>
    <row r="33" spans="1:12" s="3" customFormat="1" x14ac:dyDescent="0.25">
      <c r="A33" s="23" t="s">
        <v>38</v>
      </c>
      <c r="B33" s="23"/>
      <c r="C33" s="5" t="s">
        <v>23</v>
      </c>
      <c r="D33" s="6">
        <v>113</v>
      </c>
      <c r="E33" s="7">
        <v>11</v>
      </c>
      <c r="F33" s="12">
        <v>1</v>
      </c>
      <c r="G33" s="13">
        <v>4251</v>
      </c>
      <c r="H33" s="9">
        <f t="shared" si="1"/>
        <v>51012</v>
      </c>
      <c r="I33" s="10"/>
      <c r="J33" s="13">
        <v>354</v>
      </c>
      <c r="K33" s="13">
        <v>7085</v>
      </c>
      <c r="L33" s="11">
        <f t="shared" si="0"/>
        <v>58451</v>
      </c>
    </row>
    <row r="34" spans="1:12" s="3" customFormat="1" x14ac:dyDescent="0.25">
      <c r="A34" s="23" t="s">
        <v>39</v>
      </c>
      <c r="B34" s="23"/>
      <c r="C34" s="5" t="s">
        <v>23</v>
      </c>
      <c r="D34" s="6">
        <v>113</v>
      </c>
      <c r="E34" s="7">
        <v>11</v>
      </c>
      <c r="F34" s="12">
        <v>1</v>
      </c>
      <c r="G34" s="13">
        <v>4251</v>
      </c>
      <c r="H34" s="9">
        <f t="shared" si="1"/>
        <v>51012</v>
      </c>
      <c r="I34" s="10"/>
      <c r="J34" s="13">
        <v>354</v>
      </c>
      <c r="K34" s="13">
        <v>7085</v>
      </c>
      <c r="L34" s="11">
        <f t="shared" si="0"/>
        <v>58451</v>
      </c>
    </row>
    <row r="35" spans="1:12" s="3" customFormat="1" x14ac:dyDescent="0.25">
      <c r="A35" s="23" t="s">
        <v>40</v>
      </c>
      <c r="B35" s="23"/>
      <c r="C35" s="5" t="s">
        <v>23</v>
      </c>
      <c r="D35" s="6">
        <v>113</v>
      </c>
      <c r="E35" s="7">
        <v>11</v>
      </c>
      <c r="F35" s="12">
        <v>1</v>
      </c>
      <c r="G35" s="13">
        <v>6991</v>
      </c>
      <c r="H35" s="9">
        <f t="shared" si="1"/>
        <v>83892</v>
      </c>
      <c r="I35" s="10"/>
      <c r="J35" s="13">
        <v>583</v>
      </c>
      <c r="K35" s="13">
        <v>11651</v>
      </c>
      <c r="L35" s="11">
        <f t="shared" si="0"/>
        <v>96126</v>
      </c>
    </row>
    <row r="36" spans="1:12" s="3" customFormat="1" x14ac:dyDescent="0.25">
      <c r="A36" s="23" t="s">
        <v>41</v>
      </c>
      <c r="B36" s="23"/>
      <c r="C36" s="5" t="s">
        <v>23</v>
      </c>
      <c r="D36" s="6">
        <v>113</v>
      </c>
      <c r="E36" s="7">
        <v>11</v>
      </c>
      <c r="F36" s="12">
        <v>1</v>
      </c>
      <c r="G36" s="13">
        <v>4894</v>
      </c>
      <c r="H36" s="9">
        <f t="shared" si="1"/>
        <v>58728</v>
      </c>
      <c r="I36" s="10"/>
      <c r="J36" s="13">
        <v>408</v>
      </c>
      <c r="K36" s="13">
        <v>8156</v>
      </c>
      <c r="L36" s="11">
        <f t="shared" si="0"/>
        <v>67292</v>
      </c>
    </row>
    <row r="37" spans="1:12" s="3" customFormat="1" x14ac:dyDescent="0.25">
      <c r="A37" s="23" t="s">
        <v>42</v>
      </c>
      <c r="B37" s="23"/>
      <c r="C37" s="5" t="s">
        <v>23</v>
      </c>
      <c r="D37" s="6">
        <v>113</v>
      </c>
      <c r="E37" s="7">
        <v>11</v>
      </c>
      <c r="F37" s="12">
        <v>1</v>
      </c>
      <c r="G37" s="13">
        <v>4251</v>
      </c>
      <c r="H37" s="9">
        <f t="shared" si="1"/>
        <v>51012</v>
      </c>
      <c r="I37" s="10"/>
      <c r="J37" s="13">
        <v>354</v>
      </c>
      <c r="K37" s="13">
        <v>7085</v>
      </c>
      <c r="L37" s="11">
        <f t="shared" si="0"/>
        <v>58451</v>
      </c>
    </row>
    <row r="38" spans="1:12" x14ac:dyDescent="0.25">
      <c r="A38" s="24" t="s">
        <v>43</v>
      </c>
      <c r="B38" s="24"/>
      <c r="C38" s="24"/>
      <c r="D38" s="24"/>
      <c r="E38" s="24"/>
      <c r="F38" s="8">
        <f t="shared" ref="F38:L38" si="2">SUM(F10:F37)</f>
        <v>36</v>
      </c>
      <c r="G38" s="15">
        <f t="shared" si="2"/>
        <v>230619</v>
      </c>
      <c r="H38" s="15">
        <f t="shared" si="2"/>
        <v>3572388</v>
      </c>
      <c r="I38" s="15">
        <f t="shared" si="2"/>
        <v>0</v>
      </c>
      <c r="J38" s="15">
        <f t="shared" si="2"/>
        <v>24826</v>
      </c>
      <c r="K38" s="15">
        <f t="shared" si="2"/>
        <v>495279</v>
      </c>
      <c r="L38" s="15">
        <f t="shared" si="2"/>
        <v>4092493</v>
      </c>
    </row>
    <row r="39" spans="1:12" x14ac:dyDescent="0.25"/>
    <row r="40" spans="1:12" x14ac:dyDescent="0.25"/>
    <row r="41" spans="1:12" x14ac:dyDescent="0.25"/>
    <row r="42" spans="1:12" x14ac:dyDescent="0.25"/>
    <row r="43" spans="1:12" x14ac:dyDescent="0.25"/>
    <row r="44" spans="1:12" x14ac:dyDescent="0.25"/>
    <row r="45" spans="1:12" x14ac:dyDescent="0.25"/>
    <row r="46" spans="1:12" x14ac:dyDescent="0.25"/>
    <row r="47" spans="1:12" x14ac:dyDescent="0.25"/>
    <row r="48" spans="1:12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</sheetData>
  <mergeCells count="39">
    <mergeCell ref="A26:B26"/>
    <mergeCell ref="A27:B27"/>
    <mergeCell ref="A38:E38"/>
    <mergeCell ref="A35:B35"/>
    <mergeCell ref="A36:B36"/>
    <mergeCell ref="A37:B37"/>
    <mergeCell ref="A29:B29"/>
    <mergeCell ref="A30:B30"/>
    <mergeCell ref="A31:B31"/>
    <mergeCell ref="A32:B32"/>
    <mergeCell ref="A33:B33"/>
    <mergeCell ref="A34:B34"/>
    <mergeCell ref="A11:B11"/>
    <mergeCell ref="A12:B12"/>
    <mergeCell ref="A13:B13"/>
    <mergeCell ref="A15:B15"/>
    <mergeCell ref="A28:B28"/>
    <mergeCell ref="A14:B14"/>
    <mergeCell ref="A18:B18"/>
    <mergeCell ref="A19:B19"/>
    <mergeCell ref="A20:B20"/>
    <mergeCell ref="A21:B21"/>
    <mergeCell ref="A22:B22"/>
    <mergeCell ref="A16:B16"/>
    <mergeCell ref="A17:B17"/>
    <mergeCell ref="A23:B23"/>
    <mergeCell ref="A24:B24"/>
    <mergeCell ref="A25:B25"/>
    <mergeCell ref="A2:DA2"/>
    <mergeCell ref="A6:DA6"/>
    <mergeCell ref="A4:L4"/>
    <mergeCell ref="L8:L9"/>
    <mergeCell ref="A10:B10"/>
    <mergeCell ref="A8:B9"/>
    <mergeCell ref="C8:C9"/>
    <mergeCell ref="D8:D9"/>
    <mergeCell ref="E8:E9"/>
    <mergeCell ref="F8:F9"/>
    <mergeCell ref="G8:H8"/>
  </mergeCells>
  <conditionalFormatting sqref="A18:C37 E18:E37 E10:E16 A10:C14">
    <cfRule type="cellIs" dxfId="9" priority="34" operator="lessThanOrEqual">
      <formula>0</formula>
    </cfRule>
  </conditionalFormatting>
  <conditionalFormatting sqref="A15:C16">
    <cfRule type="cellIs" dxfId="8" priority="32" operator="lessThanOrEqual">
      <formula>0</formula>
    </cfRule>
  </conditionalFormatting>
  <conditionalFormatting sqref="G10:G37">
    <cfRule type="cellIs" dxfId="7" priority="5" operator="lessThanOrEqual">
      <formula>0</formula>
    </cfRule>
  </conditionalFormatting>
  <conditionalFormatting sqref="E17">
    <cfRule type="cellIs" dxfId="6" priority="15" operator="lessThanOrEqual">
      <formula>0</formula>
    </cfRule>
  </conditionalFormatting>
  <conditionalFormatting sqref="A17:C17">
    <cfRule type="cellIs" dxfId="5" priority="14" operator="lessThanOrEqual">
      <formula>0</formula>
    </cfRule>
  </conditionalFormatting>
  <conditionalFormatting sqref="F10:F37">
    <cfRule type="cellIs" dxfId="4" priority="6" operator="lessThanOrEqual">
      <formula>0</formula>
    </cfRule>
  </conditionalFormatting>
  <conditionalFormatting sqref="K18">
    <cfRule type="cellIs" dxfId="3" priority="1" operator="lessThanOrEqual">
      <formula>0</formula>
    </cfRule>
  </conditionalFormatting>
  <conditionalFormatting sqref="J10:J17 J19:J37">
    <cfRule type="cellIs" dxfId="2" priority="4" operator="lessThanOrEqual">
      <formula>0</formula>
    </cfRule>
  </conditionalFormatting>
  <conditionalFormatting sqref="J18">
    <cfRule type="cellIs" dxfId="1" priority="3" operator="lessThanOrEqual">
      <formula>0</formula>
    </cfRule>
  </conditionalFormatting>
  <conditionalFormatting sqref="K10:K17 K19:K37">
    <cfRule type="cellIs" dxfId="0" priority="2" operator="lessThanOrEqual">
      <formula>0</formula>
    </cfRule>
  </conditionalFormatting>
  <dataValidations count="4">
    <dataValidation type="decimal" operator="greaterThan" allowBlank="1" showInputMessage="1" showErrorMessage="1" sqref="G38 I38:K38">
      <formula1>0</formula1>
    </dataValidation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10:G37 I10:K37">
      <formula1>0</formula1>
    </dataValidation>
    <dataValidation type="list" operator="greaterThanOrEqual" allowBlank="1" showInputMessage="1" showErrorMessage="1" errorTitle="Valor de la celda" error="La celda sólo permite números de la lista desplegable." sqref="E10:E37">
      <formula1>"11, 14, 15, 16, 17, 25"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10:D37 F10:F37">
      <formula1>0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2020-12-14T19:04:15Z</dcterms:created>
  <dcterms:modified xsi:type="dcterms:W3CDTF">2021-05-24T17:56:17Z</dcterms:modified>
</cp:coreProperties>
</file>